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.5 Datu baaze par siltumenergijas pateeriniem\4 Jelgava\"/>
    </mc:Choice>
  </mc:AlternateContent>
  <xr:revisionPtr revIDLastSave="0" documentId="10_ncr:8100000_{9AC53E69-A2C6-461E-AA90-829D1905483B}" xr6:coauthVersionLast="33" xr6:coauthVersionMax="33" xr10:uidLastSave="{00000000-0000-0000-0000-000000000000}"/>
  <bookViews>
    <workbookView xWindow="480" yWindow="120" windowWidth="21840" windowHeight="13170" xr2:uid="{00000000-000D-0000-FFFF-FFFF00000000}"/>
  </bookViews>
  <sheets>
    <sheet name="2013.g." sheetId="1" r:id="rId1"/>
  </sheets>
  <definedNames>
    <definedName name="_xlnm.Print_Titles" localSheetId="0">'2013.g.'!$4:$7</definedName>
  </definedNames>
  <calcPr calcId="162913"/>
</workbook>
</file>

<file path=xl/calcChain.xml><?xml version="1.0" encoding="utf-8"?>
<calcChain xmlns="http://schemas.openxmlformats.org/spreadsheetml/2006/main">
  <c r="H433" i="1" l="1"/>
  <c r="J432" i="1" l="1"/>
  <c r="J54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G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433" i="1" l="1"/>
  <c r="J274" i="1"/>
  <c r="G433" i="1"/>
  <c r="I274" i="1"/>
  <c r="I433" i="1" s="1"/>
</calcChain>
</file>

<file path=xl/sharedStrings.xml><?xml version="1.0" encoding="utf-8"?>
<sst xmlns="http://schemas.openxmlformats.org/spreadsheetml/2006/main" count="1724" uniqueCount="268">
  <si>
    <t/>
  </si>
  <si>
    <t>Kopā</t>
  </si>
  <si>
    <t>Nosaukums</t>
  </si>
  <si>
    <t>Iela</t>
  </si>
  <si>
    <t>Māja</t>
  </si>
  <si>
    <t>Dzīv.</t>
  </si>
  <si>
    <t>Platība</t>
  </si>
  <si>
    <t>Summa</t>
  </si>
  <si>
    <t>ar koef.</t>
  </si>
  <si>
    <t>MWh</t>
  </si>
  <si>
    <t>NĪP  dzīvojamā māja</t>
  </si>
  <si>
    <t>4.Līnija</t>
  </si>
  <si>
    <t>1</t>
  </si>
  <si>
    <t>3</t>
  </si>
  <si>
    <t>15</t>
  </si>
  <si>
    <t>Akadēmijas iela</t>
  </si>
  <si>
    <t>2</t>
  </si>
  <si>
    <t>Valsts akciju sabiedrība'Valsts nekustamie īpašumi'</t>
  </si>
  <si>
    <t>16</t>
  </si>
  <si>
    <t>22</t>
  </si>
  <si>
    <t>Biedrība 'A28'</t>
  </si>
  <si>
    <t>28</t>
  </si>
  <si>
    <t>SIA 'RIMIDALV'</t>
  </si>
  <si>
    <t>Aspazijas iela</t>
  </si>
  <si>
    <t>21</t>
  </si>
  <si>
    <t>23</t>
  </si>
  <si>
    <t>25</t>
  </si>
  <si>
    <t>27</t>
  </si>
  <si>
    <t>29</t>
  </si>
  <si>
    <t>1 - 62</t>
  </si>
  <si>
    <t>63 - 90</t>
  </si>
  <si>
    <t>37</t>
  </si>
  <si>
    <t>Asteru iela</t>
  </si>
  <si>
    <t>4</t>
  </si>
  <si>
    <t>1 - 56</t>
  </si>
  <si>
    <t>57 - 112</t>
  </si>
  <si>
    <t>6</t>
  </si>
  <si>
    <t>8</t>
  </si>
  <si>
    <t>10</t>
  </si>
  <si>
    <t>1 - 42</t>
  </si>
  <si>
    <t>43 - 84</t>
  </si>
  <si>
    <t>12</t>
  </si>
  <si>
    <t>57 - 84</t>
  </si>
  <si>
    <t>14</t>
  </si>
  <si>
    <t>Sabiedrība ar ierobežotu atbildību 'LABO NAMU AĢENTŪRA'</t>
  </si>
  <si>
    <t>14a</t>
  </si>
  <si>
    <t>SIA 'Nebruk Jelgava'  dzīvojamā māja</t>
  </si>
  <si>
    <t>1 - 45</t>
  </si>
  <si>
    <t>46 - 90</t>
  </si>
  <si>
    <t>dzīvojamā māja</t>
  </si>
  <si>
    <t>17</t>
  </si>
  <si>
    <t>Dzīvokļu īpašnieku kooperatīvā sabiedrība 'ATMODA'</t>
  </si>
  <si>
    <t>Atmodas iela</t>
  </si>
  <si>
    <t>66</t>
  </si>
  <si>
    <t>68</t>
  </si>
  <si>
    <t>1 - 65</t>
  </si>
  <si>
    <t>66 - 95</t>
  </si>
  <si>
    <t>70</t>
  </si>
  <si>
    <t>72</t>
  </si>
  <si>
    <t>74</t>
  </si>
  <si>
    <t>76</t>
  </si>
  <si>
    <t>78</t>
  </si>
  <si>
    <t>80</t>
  </si>
  <si>
    <t>1 - 30</t>
  </si>
  <si>
    <t>31 - 70</t>
  </si>
  <si>
    <t>Sabiedrība ar ierobežotu atbildību 'ATMODAS-2007'</t>
  </si>
  <si>
    <t>86</t>
  </si>
  <si>
    <t>88</t>
  </si>
  <si>
    <t>1 - 57</t>
  </si>
  <si>
    <t>58 - 117</t>
  </si>
  <si>
    <t>98</t>
  </si>
  <si>
    <t>Aviācijas iela</t>
  </si>
  <si>
    <t>Blaumaņa iela</t>
  </si>
  <si>
    <t>Brīvības bulvāris</t>
  </si>
  <si>
    <t>1 - 34</t>
  </si>
  <si>
    <t>35 - 72</t>
  </si>
  <si>
    <t>DzĪKS 'JELGAVAS CĪRULIS'</t>
  </si>
  <si>
    <t>39</t>
  </si>
  <si>
    <t>41</t>
  </si>
  <si>
    <t>Dambja iela</t>
  </si>
  <si>
    <t>1 - 36</t>
  </si>
  <si>
    <t>37 - 72</t>
  </si>
  <si>
    <t>Dobeles iela</t>
  </si>
  <si>
    <t>Biedrība 'D13'</t>
  </si>
  <si>
    <t>13</t>
  </si>
  <si>
    <t>Dobeles šoseja</t>
  </si>
  <si>
    <t>94</t>
  </si>
  <si>
    <t>1 - 6</t>
  </si>
  <si>
    <t>7 - 20</t>
  </si>
  <si>
    <t>96</t>
  </si>
  <si>
    <t>Driksas iela</t>
  </si>
  <si>
    <t>5</t>
  </si>
  <si>
    <t>Egas iela</t>
  </si>
  <si>
    <t>Ganību iela</t>
  </si>
  <si>
    <t>57</t>
  </si>
  <si>
    <t>58</t>
  </si>
  <si>
    <t>73 - 108</t>
  </si>
  <si>
    <t>59</t>
  </si>
  <si>
    <t>60</t>
  </si>
  <si>
    <t>61</t>
  </si>
  <si>
    <t>62</t>
  </si>
  <si>
    <t>63</t>
  </si>
  <si>
    <t>65</t>
  </si>
  <si>
    <t>Biedrība 'Ganību 86'  dzīvojamā māja</t>
  </si>
  <si>
    <t>Garozas iela</t>
  </si>
  <si>
    <t>24</t>
  </si>
  <si>
    <t>30</t>
  </si>
  <si>
    <t>32</t>
  </si>
  <si>
    <t>34</t>
  </si>
  <si>
    <t>36</t>
  </si>
  <si>
    <t>Jāņa Asara iela</t>
  </si>
  <si>
    <t>Jāņa Čakstes bulvāris</t>
  </si>
  <si>
    <t>9</t>
  </si>
  <si>
    <t>1 - 55</t>
  </si>
  <si>
    <t>56 - 110</t>
  </si>
  <si>
    <t>11</t>
  </si>
  <si>
    <t>Jāņa iela</t>
  </si>
  <si>
    <t>Kalnciema ceļš</t>
  </si>
  <si>
    <t>97</t>
  </si>
  <si>
    <t>99</t>
  </si>
  <si>
    <t>101</t>
  </si>
  <si>
    <t>105</t>
  </si>
  <si>
    <t>Kārklu iela</t>
  </si>
  <si>
    <t>Kastaņu iela</t>
  </si>
  <si>
    <t>2a</t>
  </si>
  <si>
    <t>Katoļu iela</t>
  </si>
  <si>
    <t>1 - 60</t>
  </si>
  <si>
    <t>61 - 120</t>
  </si>
  <si>
    <t>Kooperatīva iela</t>
  </si>
  <si>
    <t>1 - 24</t>
  </si>
  <si>
    <t>25 - 30</t>
  </si>
  <si>
    <t>37 - 42</t>
  </si>
  <si>
    <t>Krišjāņa Barona iela</t>
  </si>
  <si>
    <t>19</t>
  </si>
  <si>
    <t>48</t>
  </si>
  <si>
    <t>Kristapa Helmaņa iela</t>
  </si>
  <si>
    <t>7</t>
  </si>
  <si>
    <t>DzĪKS 'Kronvalda'</t>
  </si>
  <si>
    <t>Kronvalda iela</t>
  </si>
  <si>
    <t>Kungu iela</t>
  </si>
  <si>
    <t>Lāčplēša iela</t>
  </si>
  <si>
    <t>19a</t>
  </si>
  <si>
    <t>33</t>
  </si>
  <si>
    <t>Lidotāju iela</t>
  </si>
  <si>
    <t>Lielā iela</t>
  </si>
  <si>
    <t>SIA 'Ozolnieku KSDU'  dzīvojamā māja</t>
  </si>
  <si>
    <t>18</t>
  </si>
  <si>
    <t>20</t>
  </si>
  <si>
    <t>26</t>
  </si>
  <si>
    <t>Loka maģistrāle</t>
  </si>
  <si>
    <t>1 - 35</t>
  </si>
  <si>
    <t>36 - 71</t>
  </si>
  <si>
    <t>Sabiedrība ar ierobežotu atbildību 'Latio Namsaimnieks'</t>
  </si>
  <si>
    <t>Māras iela</t>
  </si>
  <si>
    <t>Sabiedrība ar ierobežotu atbildību „Latio Namsaimnieks”</t>
  </si>
  <si>
    <t>Dzīvokļu īpašnieku kooperatīvā sabiedrība 'LIELUPES KRASTS'</t>
  </si>
  <si>
    <t>Mātera iela</t>
  </si>
  <si>
    <t>31</t>
  </si>
  <si>
    <t>iedzīvotāju ēkas daļa</t>
  </si>
  <si>
    <t>42</t>
  </si>
  <si>
    <t>53</t>
  </si>
  <si>
    <t>55</t>
  </si>
  <si>
    <t>23/25</t>
  </si>
  <si>
    <t>1 - 38</t>
  </si>
  <si>
    <t>39 - 93</t>
  </si>
  <si>
    <t>Meiju ceļš</t>
  </si>
  <si>
    <t>35a</t>
  </si>
  <si>
    <t>40</t>
  </si>
  <si>
    <t>43</t>
  </si>
  <si>
    <t>46</t>
  </si>
  <si>
    <t>39 - 66</t>
  </si>
  <si>
    <t>Dzīvokļu īpašnieku kooperatīvā sabiedrība 'Saule'</t>
  </si>
  <si>
    <t>50</t>
  </si>
  <si>
    <t>Nameja iela</t>
  </si>
  <si>
    <t>Neretas iela</t>
  </si>
  <si>
    <t>46 - 80</t>
  </si>
  <si>
    <t>81 - 125</t>
  </si>
  <si>
    <t>Kooperatīvā māja</t>
  </si>
  <si>
    <t>Palīdzības iela</t>
  </si>
  <si>
    <t>1 - 75</t>
  </si>
  <si>
    <t>76 - 110</t>
  </si>
  <si>
    <t>Pasta iela</t>
  </si>
  <si>
    <t>SIA 'RIMIDALV'  dzīvojamā māja</t>
  </si>
  <si>
    <t>35</t>
  </si>
  <si>
    <t>38</t>
  </si>
  <si>
    <t>44</t>
  </si>
  <si>
    <t>45</t>
  </si>
  <si>
    <t>52</t>
  </si>
  <si>
    <t>54</t>
  </si>
  <si>
    <t>Paula Lejiņa iela</t>
  </si>
  <si>
    <t>1a</t>
  </si>
  <si>
    <t>1 - 12</t>
  </si>
  <si>
    <t>13 - 24</t>
  </si>
  <si>
    <t>1 - 80</t>
  </si>
  <si>
    <t>81 - 160</t>
  </si>
  <si>
    <t>Pērnavas iela</t>
  </si>
  <si>
    <t>1 - 52</t>
  </si>
  <si>
    <t>53 - 122</t>
  </si>
  <si>
    <t>39 - 76</t>
  </si>
  <si>
    <t>DzĪKS 'Jelgavas Lotoss'</t>
  </si>
  <si>
    <t>Kooperatīvā sabiedrība 'Lencmaņa 28'</t>
  </si>
  <si>
    <t>Pētera iela</t>
  </si>
  <si>
    <t>Pļavu iela</t>
  </si>
  <si>
    <t>NĪP dzīvojamā māja</t>
  </si>
  <si>
    <t>Puķu iela</t>
  </si>
  <si>
    <t>Dzīvokļu īpašnieku kooperatīvā sabiedrība 'DAKSTIŅI'</t>
  </si>
  <si>
    <t>Pulkveža Brieža iela</t>
  </si>
  <si>
    <t>Pulkveža O. Kalpaka iela</t>
  </si>
  <si>
    <t>Pumpura iela</t>
  </si>
  <si>
    <t>Raiņa iela</t>
  </si>
  <si>
    <t>3A</t>
  </si>
  <si>
    <t>SIA 'NĪP'  dzīvojamā māja</t>
  </si>
  <si>
    <t>Dzīvokļu īpašnieku kooperatīvā sabiedrība 'Draudzība'</t>
  </si>
  <si>
    <t>Rīgas iela</t>
  </si>
  <si>
    <t>Rūpniecības iela</t>
  </si>
  <si>
    <t>Sakņudārza iela</t>
  </si>
  <si>
    <t>Sarmas iela</t>
  </si>
  <si>
    <t>Satiksmes iela</t>
  </si>
  <si>
    <t>SIA 'Jelgavas namsaimnieks'</t>
  </si>
  <si>
    <t>35A</t>
  </si>
  <si>
    <t>Dzīvokļu īpašnieku biedrība 'TEIKA'</t>
  </si>
  <si>
    <t>35 - 90</t>
  </si>
  <si>
    <t>1 - 48</t>
  </si>
  <si>
    <t>49 - 96</t>
  </si>
  <si>
    <t>47</t>
  </si>
  <si>
    <t>49</t>
  </si>
  <si>
    <t>35 - 104</t>
  </si>
  <si>
    <t>51</t>
  </si>
  <si>
    <t>39 - 96</t>
  </si>
  <si>
    <t>Stacijas iela</t>
  </si>
  <si>
    <t>5a</t>
  </si>
  <si>
    <t>5b</t>
  </si>
  <si>
    <t>5c</t>
  </si>
  <si>
    <t>Sudrabu Edžus iela</t>
  </si>
  <si>
    <t>Dzīvokļu īpašnieku biedrība 'Dzintars 98'</t>
  </si>
  <si>
    <t>Dzīvokļu īpasnšeku kooperatīvā sabiedrība 'Jelgavnieks'</t>
  </si>
  <si>
    <t>13a</t>
  </si>
  <si>
    <t>Svētes iela</t>
  </si>
  <si>
    <t>Pieaugušo izglītības centrs</t>
  </si>
  <si>
    <t>Tērvetes iela</t>
  </si>
  <si>
    <t>90</t>
  </si>
  <si>
    <t>43 - 70</t>
  </si>
  <si>
    <t>Uzvaras iela</t>
  </si>
  <si>
    <t>Vaļņu iela</t>
  </si>
  <si>
    <t>Vecais ceļš</t>
  </si>
  <si>
    <t>Dzīvokļu īpašnieku kooperatīvā sabiedrība 'Sakta'</t>
  </si>
  <si>
    <t>Vīgriežu iela</t>
  </si>
  <si>
    <t>Dzīvokļu īpašnieku kooperatīvā sabiedrība 'VARAVĪKSNE 88'</t>
  </si>
  <si>
    <t>1 - 44</t>
  </si>
  <si>
    <t>45 - 93</t>
  </si>
  <si>
    <t>Zāļu iela</t>
  </si>
  <si>
    <t>Zemgales prospekts</t>
  </si>
  <si>
    <t>Zirgu iela</t>
  </si>
  <si>
    <t>SIA 'Nebruk Jelgava' dzīvojamā māja</t>
  </si>
  <si>
    <t>9a</t>
  </si>
  <si>
    <t>9b</t>
  </si>
  <si>
    <t>9c</t>
  </si>
  <si>
    <t>Zvejnieku iela</t>
  </si>
  <si>
    <t>Biedrība 'Zvejnieku 15'</t>
  </si>
  <si>
    <t>Apkure,</t>
  </si>
  <si>
    <t>K.ūd.,</t>
  </si>
  <si>
    <r>
      <t>Siltumen.patēriņš apkur.,  kWh/m</t>
    </r>
    <r>
      <rPr>
        <b/>
        <vertAlign val="superscript"/>
        <sz val="10"/>
        <color indexed="8"/>
        <rFont val="Calibri"/>
        <family val="2"/>
        <charset val="186"/>
        <scheme val="minor"/>
      </rPr>
      <t>2</t>
    </r>
  </si>
  <si>
    <t>Dzīvojamo māju kopējais siltumenerģijas patēriņš Jelgavā 2013.gadā</t>
  </si>
  <si>
    <t>dzīvojamā māja (līgums)</t>
  </si>
  <si>
    <t>Privātpersona</t>
  </si>
  <si>
    <t xml:space="preserve"> privātmāja</t>
  </si>
  <si>
    <t>Informācijas avots: SIA "Fortum Jelgava"</t>
  </si>
  <si>
    <t>Publicētājs: ZREA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</si>
</sst>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vertAlign val="superscript"/>
      <sz val="10"/>
      <color indexed="8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2" fontId="1" fillId="0" borderId="4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right" vertical="top" wrapText="1"/>
    </xf>
    <xf numFmtId="2" fontId="2" fillId="0" borderId="2" xfId="0" applyNumberFormat="1" applyFont="1" applyFill="1" applyBorder="1" applyAlignment="1" applyProtection="1">
      <alignment horizontal="right" vertical="top" wrapText="1"/>
    </xf>
    <xf numFmtId="2" fontId="3" fillId="0" borderId="14" xfId="0" applyNumberFormat="1" applyFont="1" applyBorder="1"/>
    <xf numFmtId="2" fontId="4" fillId="0" borderId="7" xfId="0" applyNumberFormat="1" applyFont="1" applyBorder="1"/>
    <xf numFmtId="1" fontId="3" fillId="0" borderId="0" xfId="0" applyNumberFormat="1" applyFont="1"/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4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right" vertical="top" wrapText="1"/>
    </xf>
    <xf numFmtId="0" fontId="1" fillId="3" borderId="0" xfId="0" applyFont="1" applyFill="1" applyAlignment="1">
      <alignment horizontal="center"/>
    </xf>
    <xf numFmtId="2" fontId="2" fillId="3" borderId="1" xfId="0" applyNumberFormat="1" applyFont="1" applyFill="1" applyBorder="1" applyAlignment="1" applyProtection="1">
      <alignment horizontal="right" vertical="top" wrapText="1"/>
    </xf>
    <xf numFmtId="2" fontId="2" fillId="3" borderId="2" xfId="0" applyNumberFormat="1" applyFont="1" applyFill="1" applyBorder="1" applyAlignment="1" applyProtection="1">
      <alignment horizontal="right" vertical="top" wrapText="1"/>
    </xf>
    <xf numFmtId="2" fontId="3" fillId="3" borderId="14" xfId="0" applyNumberFormat="1" applyFont="1" applyFill="1" applyBorder="1"/>
    <xf numFmtId="2" fontId="4" fillId="3" borderId="7" xfId="0" applyNumberFormat="1" applyFont="1" applyFill="1" applyBorder="1"/>
    <xf numFmtId="2" fontId="2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/>
    <xf numFmtId="0" fontId="7" fillId="2" borderId="21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 applyProtection="1">
      <alignment horizontal="left" vertical="top" wrapText="1"/>
    </xf>
    <xf numFmtId="0" fontId="2" fillId="3" borderId="10" xfId="0" applyNumberFormat="1" applyFont="1" applyFill="1" applyBorder="1" applyAlignment="1" applyProtection="1">
      <alignment horizontal="right" vertical="top" wrapText="1"/>
    </xf>
    <xf numFmtId="2" fontId="1" fillId="3" borderId="13" xfId="0" applyNumberFormat="1" applyFont="1" applyFill="1" applyBorder="1" applyAlignment="1">
      <alignment horizontal="center"/>
    </xf>
    <xf numFmtId="2" fontId="4" fillId="3" borderId="6" xfId="0" applyNumberFormat="1" applyFont="1" applyFill="1" applyBorder="1"/>
    <xf numFmtId="2" fontId="1" fillId="3" borderId="4" xfId="0" applyNumberFormat="1" applyFont="1" applyFill="1" applyBorder="1" applyAlignment="1">
      <alignment horizontal="center"/>
    </xf>
    <xf numFmtId="1" fontId="3" fillId="3" borderId="0" xfId="0" applyNumberFormat="1" applyFont="1" applyFill="1"/>
    <xf numFmtId="2" fontId="3" fillId="3" borderId="0" xfId="0" applyNumberFormat="1" applyFont="1" applyFill="1"/>
    <xf numFmtId="0" fontId="2" fillId="3" borderId="32" xfId="0" applyNumberFormat="1" applyFont="1" applyFill="1" applyBorder="1" applyAlignment="1" applyProtection="1">
      <alignment horizontal="right" vertical="top" wrapText="1"/>
    </xf>
    <xf numFmtId="2" fontId="1" fillId="3" borderId="18" xfId="0" applyNumberFormat="1" applyFont="1" applyFill="1" applyBorder="1" applyAlignment="1">
      <alignment horizontal="center"/>
    </xf>
    <xf numFmtId="2" fontId="2" fillId="3" borderId="32" xfId="0" applyNumberFormat="1" applyFont="1" applyFill="1" applyBorder="1" applyAlignment="1" applyProtection="1">
      <alignment horizontal="right" vertical="top" wrapText="1"/>
    </xf>
    <xf numFmtId="2" fontId="2" fillId="3" borderId="33" xfId="0" applyNumberFormat="1" applyFont="1" applyFill="1" applyBorder="1" applyAlignment="1" applyProtection="1">
      <alignment horizontal="right" vertical="top" wrapText="1"/>
    </xf>
    <xf numFmtId="2" fontId="3" fillId="3" borderId="6" xfId="0" applyNumberFormat="1" applyFont="1" applyFill="1" applyBorder="1"/>
    <xf numFmtId="0" fontId="2" fillId="3" borderId="31" xfId="0" applyNumberFormat="1" applyFont="1" applyFill="1" applyBorder="1" applyAlignment="1" applyProtection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 applyProtection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 applyProtection="1">
      <alignment horizontal="right" vertical="top" wrapText="1"/>
    </xf>
    <xf numFmtId="2" fontId="2" fillId="3" borderId="34" xfId="0" applyNumberFormat="1" applyFont="1" applyFill="1" applyBorder="1" applyAlignment="1" applyProtection="1">
      <alignment horizontal="right" vertical="top" wrapText="1"/>
    </xf>
    <xf numFmtId="2" fontId="3" fillId="3" borderId="12" xfId="0" applyNumberFormat="1" applyFont="1" applyFill="1" applyBorder="1"/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2" fontId="2" fillId="3" borderId="2" xfId="0" applyNumberFormat="1" applyFont="1" applyFill="1" applyBorder="1" applyAlignment="1" applyProtection="1">
      <alignment horizontal="right" vertical="center" wrapText="1"/>
    </xf>
    <xf numFmtId="2" fontId="3" fillId="3" borderId="14" xfId="0" applyNumberFormat="1" applyFont="1" applyFill="1" applyBorder="1" applyAlignment="1">
      <alignment vertical="center"/>
    </xf>
    <xf numFmtId="2" fontId="4" fillId="3" borderId="7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0" fontId="1" fillId="3" borderId="0" xfId="0" applyFont="1" applyFill="1"/>
    <xf numFmtId="0" fontId="2" fillId="3" borderId="17" xfId="0" applyNumberFormat="1" applyFont="1" applyFill="1" applyBorder="1" applyAlignment="1" applyProtection="1">
      <alignment horizontal="left" vertical="top" wrapText="1"/>
    </xf>
    <xf numFmtId="0" fontId="2" fillId="3" borderId="15" xfId="0" applyNumberFormat="1" applyFont="1" applyFill="1" applyBorder="1" applyAlignment="1" applyProtection="1">
      <alignment horizontal="right" vertical="top" wrapText="1"/>
    </xf>
    <xf numFmtId="2" fontId="2" fillId="3" borderId="15" xfId="0" applyNumberFormat="1" applyFont="1" applyFill="1" applyBorder="1" applyAlignment="1" applyProtection="1">
      <alignment horizontal="right" vertical="top" wrapText="1"/>
    </xf>
    <xf numFmtId="2" fontId="2" fillId="3" borderId="16" xfId="0" applyNumberFormat="1" applyFont="1" applyFill="1" applyBorder="1" applyAlignment="1" applyProtection="1">
      <alignment horizontal="right" vertical="top" wrapText="1"/>
    </xf>
    <xf numFmtId="2" fontId="4" fillId="3" borderId="12" xfId="0" applyNumberFormat="1" applyFont="1" applyFill="1" applyBorder="1"/>
    <xf numFmtId="0" fontId="8" fillId="0" borderId="18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2" borderId="19" xfId="0" applyNumberFormat="1" applyFont="1" applyFill="1" applyBorder="1" applyAlignment="1" applyProtection="1">
      <alignment horizontal="center" vertical="center" wrapText="1"/>
    </xf>
    <xf numFmtId="0" fontId="7" fillId="2" borderId="23" xfId="0" applyNumberFormat="1" applyFont="1" applyFill="1" applyBorder="1" applyAlignment="1" applyProtection="1">
      <alignment horizontal="center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24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2" fillId="3" borderId="25" xfId="0" applyNumberFormat="1" applyFont="1" applyFill="1" applyBorder="1" applyAlignment="1" applyProtection="1">
      <alignment horizontal="left" vertical="top" wrapText="1"/>
    </xf>
    <xf numFmtId="0" fontId="2" fillId="3" borderId="26" xfId="0" applyNumberFormat="1" applyFont="1" applyFill="1" applyBorder="1" applyAlignment="1" applyProtection="1">
      <alignment horizontal="left" vertical="top" wrapText="1"/>
    </xf>
    <xf numFmtId="0" fontId="2" fillId="0" borderId="27" xfId="0" applyNumberFormat="1" applyFont="1" applyFill="1" applyBorder="1" applyAlignment="1" applyProtection="1">
      <alignment horizontal="left" vertical="top" wrapText="1"/>
    </xf>
    <xf numFmtId="0" fontId="2" fillId="0" borderId="28" xfId="0" applyNumberFormat="1" applyFont="1" applyFill="1" applyBorder="1" applyAlignment="1" applyProtection="1">
      <alignment horizontal="left" vertical="top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0" fontId="7" fillId="2" borderId="22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 applyProtection="1">
      <alignment horizontal="left" vertical="top" wrapText="1"/>
    </xf>
    <xf numFmtId="0" fontId="2" fillId="3" borderId="28" xfId="0" applyNumberFormat="1" applyFont="1" applyFill="1" applyBorder="1" applyAlignment="1" applyProtection="1">
      <alignment horizontal="left" vertical="top" wrapText="1"/>
    </xf>
    <xf numFmtId="0" fontId="2" fillId="3" borderId="27" xfId="0" applyNumberFormat="1" applyFont="1" applyFill="1" applyBorder="1" applyAlignment="1" applyProtection="1">
      <alignment horizontal="left" vertical="center" wrapText="1"/>
    </xf>
    <xf numFmtId="0" fontId="2" fillId="3" borderId="28" xfId="0" applyNumberFormat="1" applyFont="1" applyFill="1" applyBorder="1" applyAlignment="1" applyProtection="1">
      <alignment horizontal="left" vertical="center" wrapText="1"/>
    </xf>
    <xf numFmtId="0" fontId="2" fillId="3" borderId="29" xfId="0" applyNumberFormat="1" applyFont="1" applyFill="1" applyBorder="1" applyAlignment="1" applyProtection="1">
      <alignment horizontal="left" vertical="top" wrapText="1"/>
    </xf>
    <xf numFmtId="0" fontId="2" fillId="3" borderId="3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6"/>
  <sheetViews>
    <sheetView tabSelected="1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R430" sqref="R430"/>
    </sheetView>
  </sheetViews>
  <sheetFormatPr defaultRowHeight="12.75" x14ac:dyDescent="0.2"/>
  <cols>
    <col min="1" max="1" width="9.140625" style="1"/>
    <col min="2" max="2" width="17.28515625" style="1" customWidth="1"/>
    <col min="3" max="3" width="17.85546875" style="1" customWidth="1"/>
    <col min="4" max="4" width="5.28515625" style="1" customWidth="1"/>
    <col min="5" max="5" width="6.42578125" style="1" customWidth="1"/>
    <col min="6" max="6" width="10.5703125" style="1" bestFit="1" customWidth="1"/>
    <col min="7" max="7" width="9.5703125" style="1" bestFit="1" customWidth="1"/>
    <col min="8" max="8" width="9.28515625" style="1" bestFit="1" customWidth="1"/>
    <col min="9" max="9" width="9.7109375" style="1" bestFit="1" customWidth="1"/>
    <col min="10" max="10" width="8.85546875" style="1" customWidth="1"/>
    <col min="11" max="11" width="11.140625" style="1" customWidth="1"/>
    <col min="12" max="248" width="9.140625" style="1"/>
    <col min="249" max="249" width="5.5703125" style="1" customWidth="1"/>
    <col min="250" max="250" width="9.140625" style="1"/>
    <col min="251" max="251" width="8" style="1" customWidth="1"/>
    <col min="252" max="252" width="17.85546875" style="1" customWidth="1"/>
    <col min="253" max="253" width="5.28515625" style="1" customWidth="1"/>
    <col min="254" max="254" width="6.42578125" style="1" customWidth="1"/>
    <col min="255" max="255" width="10.5703125" style="1" bestFit="1" customWidth="1"/>
    <col min="256" max="256" width="9.5703125" style="1" bestFit="1" customWidth="1"/>
    <col min="257" max="257" width="9.28515625" style="1" bestFit="1" customWidth="1"/>
    <col min="258" max="258" width="9.7109375" style="1" bestFit="1" customWidth="1"/>
    <col min="259" max="259" width="8.85546875" style="1" customWidth="1"/>
    <col min="260" max="260" width="9.7109375" style="1" customWidth="1"/>
    <col min="261" max="261" width="9.140625" style="1"/>
    <col min="262" max="262" width="9.28515625" style="1" bestFit="1" customWidth="1"/>
    <col min="263" max="263" width="21.28515625" style="1" customWidth="1"/>
    <col min="264" max="264" width="18.5703125" style="1" customWidth="1"/>
    <col min="265" max="266" width="9.140625" style="1"/>
    <col min="267" max="267" width="9.28515625" style="1" bestFit="1" customWidth="1"/>
    <col min="268" max="504" width="9.140625" style="1"/>
    <col min="505" max="505" width="5.5703125" style="1" customWidth="1"/>
    <col min="506" max="506" width="9.140625" style="1"/>
    <col min="507" max="507" width="8" style="1" customWidth="1"/>
    <col min="508" max="508" width="17.85546875" style="1" customWidth="1"/>
    <col min="509" max="509" width="5.28515625" style="1" customWidth="1"/>
    <col min="510" max="510" width="6.42578125" style="1" customWidth="1"/>
    <col min="511" max="511" width="10.5703125" style="1" bestFit="1" customWidth="1"/>
    <col min="512" max="512" width="9.5703125" style="1" bestFit="1" customWidth="1"/>
    <col min="513" max="513" width="9.28515625" style="1" bestFit="1" customWidth="1"/>
    <col min="514" max="514" width="9.7109375" style="1" bestFit="1" customWidth="1"/>
    <col min="515" max="515" width="8.85546875" style="1" customWidth="1"/>
    <col min="516" max="516" width="9.7109375" style="1" customWidth="1"/>
    <col min="517" max="517" width="9.140625" style="1"/>
    <col min="518" max="518" width="9.28515625" style="1" bestFit="1" customWidth="1"/>
    <col min="519" max="519" width="21.28515625" style="1" customWidth="1"/>
    <col min="520" max="520" width="18.5703125" style="1" customWidth="1"/>
    <col min="521" max="522" width="9.140625" style="1"/>
    <col min="523" max="523" width="9.28515625" style="1" bestFit="1" customWidth="1"/>
    <col min="524" max="760" width="9.140625" style="1"/>
    <col min="761" max="761" width="5.5703125" style="1" customWidth="1"/>
    <col min="762" max="762" width="9.140625" style="1"/>
    <col min="763" max="763" width="8" style="1" customWidth="1"/>
    <col min="764" max="764" width="17.85546875" style="1" customWidth="1"/>
    <col min="765" max="765" width="5.28515625" style="1" customWidth="1"/>
    <col min="766" max="766" width="6.42578125" style="1" customWidth="1"/>
    <col min="767" max="767" width="10.5703125" style="1" bestFit="1" customWidth="1"/>
    <col min="768" max="768" width="9.5703125" style="1" bestFit="1" customWidth="1"/>
    <col min="769" max="769" width="9.28515625" style="1" bestFit="1" customWidth="1"/>
    <col min="770" max="770" width="9.7109375" style="1" bestFit="1" customWidth="1"/>
    <col min="771" max="771" width="8.85546875" style="1" customWidth="1"/>
    <col min="772" max="772" width="9.7109375" style="1" customWidth="1"/>
    <col min="773" max="773" width="9.140625" style="1"/>
    <col min="774" max="774" width="9.28515625" style="1" bestFit="1" customWidth="1"/>
    <col min="775" max="775" width="21.28515625" style="1" customWidth="1"/>
    <col min="776" max="776" width="18.5703125" style="1" customWidth="1"/>
    <col min="777" max="778" width="9.140625" style="1"/>
    <col min="779" max="779" width="9.28515625" style="1" bestFit="1" customWidth="1"/>
    <col min="780" max="1016" width="9.140625" style="1"/>
    <col min="1017" max="1017" width="5.5703125" style="1" customWidth="1"/>
    <col min="1018" max="1018" width="9.140625" style="1"/>
    <col min="1019" max="1019" width="8" style="1" customWidth="1"/>
    <col min="1020" max="1020" width="17.85546875" style="1" customWidth="1"/>
    <col min="1021" max="1021" width="5.28515625" style="1" customWidth="1"/>
    <col min="1022" max="1022" width="6.42578125" style="1" customWidth="1"/>
    <col min="1023" max="1023" width="10.5703125" style="1" bestFit="1" customWidth="1"/>
    <col min="1024" max="1024" width="9.5703125" style="1" bestFit="1" customWidth="1"/>
    <col min="1025" max="1025" width="9.28515625" style="1" bestFit="1" customWidth="1"/>
    <col min="1026" max="1026" width="9.7109375" style="1" bestFit="1" customWidth="1"/>
    <col min="1027" max="1027" width="8.85546875" style="1" customWidth="1"/>
    <col min="1028" max="1028" width="9.7109375" style="1" customWidth="1"/>
    <col min="1029" max="1029" width="9.140625" style="1"/>
    <col min="1030" max="1030" width="9.28515625" style="1" bestFit="1" customWidth="1"/>
    <col min="1031" max="1031" width="21.28515625" style="1" customWidth="1"/>
    <col min="1032" max="1032" width="18.5703125" style="1" customWidth="1"/>
    <col min="1033" max="1034" width="9.140625" style="1"/>
    <col min="1035" max="1035" width="9.28515625" style="1" bestFit="1" customWidth="1"/>
    <col min="1036" max="1272" width="9.140625" style="1"/>
    <col min="1273" max="1273" width="5.5703125" style="1" customWidth="1"/>
    <col min="1274" max="1274" width="9.140625" style="1"/>
    <col min="1275" max="1275" width="8" style="1" customWidth="1"/>
    <col min="1276" max="1276" width="17.85546875" style="1" customWidth="1"/>
    <col min="1277" max="1277" width="5.28515625" style="1" customWidth="1"/>
    <col min="1278" max="1278" width="6.42578125" style="1" customWidth="1"/>
    <col min="1279" max="1279" width="10.5703125" style="1" bestFit="1" customWidth="1"/>
    <col min="1280" max="1280" width="9.5703125" style="1" bestFit="1" customWidth="1"/>
    <col min="1281" max="1281" width="9.28515625" style="1" bestFit="1" customWidth="1"/>
    <col min="1282" max="1282" width="9.7109375" style="1" bestFit="1" customWidth="1"/>
    <col min="1283" max="1283" width="8.85546875" style="1" customWidth="1"/>
    <col min="1284" max="1284" width="9.7109375" style="1" customWidth="1"/>
    <col min="1285" max="1285" width="9.140625" style="1"/>
    <col min="1286" max="1286" width="9.28515625" style="1" bestFit="1" customWidth="1"/>
    <col min="1287" max="1287" width="21.28515625" style="1" customWidth="1"/>
    <col min="1288" max="1288" width="18.5703125" style="1" customWidth="1"/>
    <col min="1289" max="1290" width="9.140625" style="1"/>
    <col min="1291" max="1291" width="9.28515625" style="1" bestFit="1" customWidth="1"/>
    <col min="1292" max="1528" width="9.140625" style="1"/>
    <col min="1529" max="1529" width="5.5703125" style="1" customWidth="1"/>
    <col min="1530" max="1530" width="9.140625" style="1"/>
    <col min="1531" max="1531" width="8" style="1" customWidth="1"/>
    <col min="1532" max="1532" width="17.85546875" style="1" customWidth="1"/>
    <col min="1533" max="1533" width="5.28515625" style="1" customWidth="1"/>
    <col min="1534" max="1534" width="6.42578125" style="1" customWidth="1"/>
    <col min="1535" max="1535" width="10.5703125" style="1" bestFit="1" customWidth="1"/>
    <col min="1536" max="1536" width="9.5703125" style="1" bestFit="1" customWidth="1"/>
    <col min="1537" max="1537" width="9.28515625" style="1" bestFit="1" customWidth="1"/>
    <col min="1538" max="1538" width="9.7109375" style="1" bestFit="1" customWidth="1"/>
    <col min="1539" max="1539" width="8.85546875" style="1" customWidth="1"/>
    <col min="1540" max="1540" width="9.7109375" style="1" customWidth="1"/>
    <col min="1541" max="1541" width="9.140625" style="1"/>
    <col min="1542" max="1542" width="9.28515625" style="1" bestFit="1" customWidth="1"/>
    <col min="1543" max="1543" width="21.28515625" style="1" customWidth="1"/>
    <col min="1544" max="1544" width="18.5703125" style="1" customWidth="1"/>
    <col min="1545" max="1546" width="9.140625" style="1"/>
    <col min="1547" max="1547" width="9.28515625" style="1" bestFit="1" customWidth="1"/>
    <col min="1548" max="1784" width="9.140625" style="1"/>
    <col min="1785" max="1785" width="5.5703125" style="1" customWidth="1"/>
    <col min="1786" max="1786" width="9.140625" style="1"/>
    <col min="1787" max="1787" width="8" style="1" customWidth="1"/>
    <col min="1788" max="1788" width="17.85546875" style="1" customWidth="1"/>
    <col min="1789" max="1789" width="5.28515625" style="1" customWidth="1"/>
    <col min="1790" max="1790" width="6.42578125" style="1" customWidth="1"/>
    <col min="1791" max="1791" width="10.5703125" style="1" bestFit="1" customWidth="1"/>
    <col min="1792" max="1792" width="9.5703125" style="1" bestFit="1" customWidth="1"/>
    <col min="1793" max="1793" width="9.28515625" style="1" bestFit="1" customWidth="1"/>
    <col min="1794" max="1794" width="9.7109375" style="1" bestFit="1" customWidth="1"/>
    <col min="1795" max="1795" width="8.85546875" style="1" customWidth="1"/>
    <col min="1796" max="1796" width="9.7109375" style="1" customWidth="1"/>
    <col min="1797" max="1797" width="9.140625" style="1"/>
    <col min="1798" max="1798" width="9.28515625" style="1" bestFit="1" customWidth="1"/>
    <col min="1799" max="1799" width="21.28515625" style="1" customWidth="1"/>
    <col min="1800" max="1800" width="18.5703125" style="1" customWidth="1"/>
    <col min="1801" max="1802" width="9.140625" style="1"/>
    <col min="1803" max="1803" width="9.28515625" style="1" bestFit="1" customWidth="1"/>
    <col min="1804" max="2040" width="9.140625" style="1"/>
    <col min="2041" max="2041" width="5.5703125" style="1" customWidth="1"/>
    <col min="2042" max="2042" width="9.140625" style="1"/>
    <col min="2043" max="2043" width="8" style="1" customWidth="1"/>
    <col min="2044" max="2044" width="17.85546875" style="1" customWidth="1"/>
    <col min="2045" max="2045" width="5.28515625" style="1" customWidth="1"/>
    <col min="2046" max="2046" width="6.42578125" style="1" customWidth="1"/>
    <col min="2047" max="2047" width="10.5703125" style="1" bestFit="1" customWidth="1"/>
    <col min="2048" max="2048" width="9.5703125" style="1" bestFit="1" customWidth="1"/>
    <col min="2049" max="2049" width="9.28515625" style="1" bestFit="1" customWidth="1"/>
    <col min="2050" max="2050" width="9.7109375" style="1" bestFit="1" customWidth="1"/>
    <col min="2051" max="2051" width="8.85546875" style="1" customWidth="1"/>
    <col min="2052" max="2052" width="9.7109375" style="1" customWidth="1"/>
    <col min="2053" max="2053" width="9.140625" style="1"/>
    <col min="2054" max="2054" width="9.28515625" style="1" bestFit="1" customWidth="1"/>
    <col min="2055" max="2055" width="21.28515625" style="1" customWidth="1"/>
    <col min="2056" max="2056" width="18.5703125" style="1" customWidth="1"/>
    <col min="2057" max="2058" width="9.140625" style="1"/>
    <col min="2059" max="2059" width="9.28515625" style="1" bestFit="1" customWidth="1"/>
    <col min="2060" max="2296" width="9.140625" style="1"/>
    <col min="2297" max="2297" width="5.5703125" style="1" customWidth="1"/>
    <col min="2298" max="2298" width="9.140625" style="1"/>
    <col min="2299" max="2299" width="8" style="1" customWidth="1"/>
    <col min="2300" max="2300" width="17.85546875" style="1" customWidth="1"/>
    <col min="2301" max="2301" width="5.28515625" style="1" customWidth="1"/>
    <col min="2302" max="2302" width="6.42578125" style="1" customWidth="1"/>
    <col min="2303" max="2303" width="10.5703125" style="1" bestFit="1" customWidth="1"/>
    <col min="2304" max="2304" width="9.5703125" style="1" bestFit="1" customWidth="1"/>
    <col min="2305" max="2305" width="9.28515625" style="1" bestFit="1" customWidth="1"/>
    <col min="2306" max="2306" width="9.7109375" style="1" bestFit="1" customWidth="1"/>
    <col min="2307" max="2307" width="8.85546875" style="1" customWidth="1"/>
    <col min="2308" max="2308" width="9.7109375" style="1" customWidth="1"/>
    <col min="2309" max="2309" width="9.140625" style="1"/>
    <col min="2310" max="2310" width="9.28515625" style="1" bestFit="1" customWidth="1"/>
    <col min="2311" max="2311" width="21.28515625" style="1" customWidth="1"/>
    <col min="2312" max="2312" width="18.5703125" style="1" customWidth="1"/>
    <col min="2313" max="2314" width="9.140625" style="1"/>
    <col min="2315" max="2315" width="9.28515625" style="1" bestFit="1" customWidth="1"/>
    <col min="2316" max="2552" width="9.140625" style="1"/>
    <col min="2553" max="2553" width="5.5703125" style="1" customWidth="1"/>
    <col min="2554" max="2554" width="9.140625" style="1"/>
    <col min="2555" max="2555" width="8" style="1" customWidth="1"/>
    <col min="2556" max="2556" width="17.85546875" style="1" customWidth="1"/>
    <col min="2557" max="2557" width="5.28515625" style="1" customWidth="1"/>
    <col min="2558" max="2558" width="6.42578125" style="1" customWidth="1"/>
    <col min="2559" max="2559" width="10.5703125" style="1" bestFit="1" customWidth="1"/>
    <col min="2560" max="2560" width="9.5703125" style="1" bestFit="1" customWidth="1"/>
    <col min="2561" max="2561" width="9.28515625" style="1" bestFit="1" customWidth="1"/>
    <col min="2562" max="2562" width="9.7109375" style="1" bestFit="1" customWidth="1"/>
    <col min="2563" max="2563" width="8.85546875" style="1" customWidth="1"/>
    <col min="2564" max="2564" width="9.7109375" style="1" customWidth="1"/>
    <col min="2565" max="2565" width="9.140625" style="1"/>
    <col min="2566" max="2566" width="9.28515625" style="1" bestFit="1" customWidth="1"/>
    <col min="2567" max="2567" width="21.28515625" style="1" customWidth="1"/>
    <col min="2568" max="2568" width="18.5703125" style="1" customWidth="1"/>
    <col min="2569" max="2570" width="9.140625" style="1"/>
    <col min="2571" max="2571" width="9.28515625" style="1" bestFit="1" customWidth="1"/>
    <col min="2572" max="2808" width="9.140625" style="1"/>
    <col min="2809" max="2809" width="5.5703125" style="1" customWidth="1"/>
    <col min="2810" max="2810" width="9.140625" style="1"/>
    <col min="2811" max="2811" width="8" style="1" customWidth="1"/>
    <col min="2812" max="2812" width="17.85546875" style="1" customWidth="1"/>
    <col min="2813" max="2813" width="5.28515625" style="1" customWidth="1"/>
    <col min="2814" max="2814" width="6.42578125" style="1" customWidth="1"/>
    <col min="2815" max="2815" width="10.5703125" style="1" bestFit="1" customWidth="1"/>
    <col min="2816" max="2816" width="9.5703125" style="1" bestFit="1" customWidth="1"/>
    <col min="2817" max="2817" width="9.28515625" style="1" bestFit="1" customWidth="1"/>
    <col min="2818" max="2818" width="9.7109375" style="1" bestFit="1" customWidth="1"/>
    <col min="2819" max="2819" width="8.85546875" style="1" customWidth="1"/>
    <col min="2820" max="2820" width="9.7109375" style="1" customWidth="1"/>
    <col min="2821" max="2821" width="9.140625" style="1"/>
    <col min="2822" max="2822" width="9.28515625" style="1" bestFit="1" customWidth="1"/>
    <col min="2823" max="2823" width="21.28515625" style="1" customWidth="1"/>
    <col min="2824" max="2824" width="18.5703125" style="1" customWidth="1"/>
    <col min="2825" max="2826" width="9.140625" style="1"/>
    <col min="2827" max="2827" width="9.28515625" style="1" bestFit="1" customWidth="1"/>
    <col min="2828" max="3064" width="9.140625" style="1"/>
    <col min="3065" max="3065" width="5.5703125" style="1" customWidth="1"/>
    <col min="3066" max="3066" width="9.140625" style="1"/>
    <col min="3067" max="3067" width="8" style="1" customWidth="1"/>
    <col min="3068" max="3068" width="17.85546875" style="1" customWidth="1"/>
    <col min="3069" max="3069" width="5.28515625" style="1" customWidth="1"/>
    <col min="3070" max="3070" width="6.42578125" style="1" customWidth="1"/>
    <col min="3071" max="3071" width="10.5703125" style="1" bestFit="1" customWidth="1"/>
    <col min="3072" max="3072" width="9.5703125" style="1" bestFit="1" customWidth="1"/>
    <col min="3073" max="3073" width="9.28515625" style="1" bestFit="1" customWidth="1"/>
    <col min="3074" max="3074" width="9.7109375" style="1" bestFit="1" customWidth="1"/>
    <col min="3075" max="3075" width="8.85546875" style="1" customWidth="1"/>
    <col min="3076" max="3076" width="9.7109375" style="1" customWidth="1"/>
    <col min="3077" max="3077" width="9.140625" style="1"/>
    <col min="3078" max="3078" width="9.28515625" style="1" bestFit="1" customWidth="1"/>
    <col min="3079" max="3079" width="21.28515625" style="1" customWidth="1"/>
    <col min="3080" max="3080" width="18.5703125" style="1" customWidth="1"/>
    <col min="3081" max="3082" width="9.140625" style="1"/>
    <col min="3083" max="3083" width="9.28515625" style="1" bestFit="1" customWidth="1"/>
    <col min="3084" max="3320" width="9.140625" style="1"/>
    <col min="3321" max="3321" width="5.5703125" style="1" customWidth="1"/>
    <col min="3322" max="3322" width="9.140625" style="1"/>
    <col min="3323" max="3323" width="8" style="1" customWidth="1"/>
    <col min="3324" max="3324" width="17.85546875" style="1" customWidth="1"/>
    <col min="3325" max="3325" width="5.28515625" style="1" customWidth="1"/>
    <col min="3326" max="3326" width="6.42578125" style="1" customWidth="1"/>
    <col min="3327" max="3327" width="10.5703125" style="1" bestFit="1" customWidth="1"/>
    <col min="3328" max="3328" width="9.5703125" style="1" bestFit="1" customWidth="1"/>
    <col min="3329" max="3329" width="9.28515625" style="1" bestFit="1" customWidth="1"/>
    <col min="3330" max="3330" width="9.7109375" style="1" bestFit="1" customWidth="1"/>
    <col min="3331" max="3331" width="8.85546875" style="1" customWidth="1"/>
    <col min="3332" max="3332" width="9.7109375" style="1" customWidth="1"/>
    <col min="3333" max="3333" width="9.140625" style="1"/>
    <col min="3334" max="3334" width="9.28515625" style="1" bestFit="1" customWidth="1"/>
    <col min="3335" max="3335" width="21.28515625" style="1" customWidth="1"/>
    <col min="3336" max="3336" width="18.5703125" style="1" customWidth="1"/>
    <col min="3337" max="3338" width="9.140625" style="1"/>
    <col min="3339" max="3339" width="9.28515625" style="1" bestFit="1" customWidth="1"/>
    <col min="3340" max="3576" width="9.140625" style="1"/>
    <col min="3577" max="3577" width="5.5703125" style="1" customWidth="1"/>
    <col min="3578" max="3578" width="9.140625" style="1"/>
    <col min="3579" max="3579" width="8" style="1" customWidth="1"/>
    <col min="3580" max="3580" width="17.85546875" style="1" customWidth="1"/>
    <col min="3581" max="3581" width="5.28515625" style="1" customWidth="1"/>
    <col min="3582" max="3582" width="6.42578125" style="1" customWidth="1"/>
    <col min="3583" max="3583" width="10.5703125" style="1" bestFit="1" customWidth="1"/>
    <col min="3584" max="3584" width="9.5703125" style="1" bestFit="1" customWidth="1"/>
    <col min="3585" max="3585" width="9.28515625" style="1" bestFit="1" customWidth="1"/>
    <col min="3586" max="3586" width="9.7109375" style="1" bestFit="1" customWidth="1"/>
    <col min="3587" max="3587" width="8.85546875" style="1" customWidth="1"/>
    <col min="3588" max="3588" width="9.7109375" style="1" customWidth="1"/>
    <col min="3589" max="3589" width="9.140625" style="1"/>
    <col min="3590" max="3590" width="9.28515625" style="1" bestFit="1" customWidth="1"/>
    <col min="3591" max="3591" width="21.28515625" style="1" customWidth="1"/>
    <col min="3592" max="3592" width="18.5703125" style="1" customWidth="1"/>
    <col min="3593" max="3594" width="9.140625" style="1"/>
    <col min="3595" max="3595" width="9.28515625" style="1" bestFit="1" customWidth="1"/>
    <col min="3596" max="3832" width="9.140625" style="1"/>
    <col min="3833" max="3833" width="5.5703125" style="1" customWidth="1"/>
    <col min="3834" max="3834" width="9.140625" style="1"/>
    <col min="3835" max="3835" width="8" style="1" customWidth="1"/>
    <col min="3836" max="3836" width="17.85546875" style="1" customWidth="1"/>
    <col min="3837" max="3837" width="5.28515625" style="1" customWidth="1"/>
    <col min="3838" max="3838" width="6.42578125" style="1" customWidth="1"/>
    <col min="3839" max="3839" width="10.5703125" style="1" bestFit="1" customWidth="1"/>
    <col min="3840" max="3840" width="9.5703125" style="1" bestFit="1" customWidth="1"/>
    <col min="3841" max="3841" width="9.28515625" style="1" bestFit="1" customWidth="1"/>
    <col min="3842" max="3842" width="9.7109375" style="1" bestFit="1" customWidth="1"/>
    <col min="3843" max="3843" width="8.85546875" style="1" customWidth="1"/>
    <col min="3844" max="3844" width="9.7109375" style="1" customWidth="1"/>
    <col min="3845" max="3845" width="9.140625" style="1"/>
    <col min="3846" max="3846" width="9.28515625" style="1" bestFit="1" customWidth="1"/>
    <col min="3847" max="3847" width="21.28515625" style="1" customWidth="1"/>
    <col min="3848" max="3848" width="18.5703125" style="1" customWidth="1"/>
    <col min="3849" max="3850" width="9.140625" style="1"/>
    <col min="3851" max="3851" width="9.28515625" style="1" bestFit="1" customWidth="1"/>
    <col min="3852" max="4088" width="9.140625" style="1"/>
    <col min="4089" max="4089" width="5.5703125" style="1" customWidth="1"/>
    <col min="4090" max="4090" width="9.140625" style="1"/>
    <col min="4091" max="4091" width="8" style="1" customWidth="1"/>
    <col min="4092" max="4092" width="17.85546875" style="1" customWidth="1"/>
    <col min="4093" max="4093" width="5.28515625" style="1" customWidth="1"/>
    <col min="4094" max="4094" width="6.42578125" style="1" customWidth="1"/>
    <col min="4095" max="4095" width="10.5703125" style="1" bestFit="1" customWidth="1"/>
    <col min="4096" max="4096" width="9.5703125" style="1" bestFit="1" customWidth="1"/>
    <col min="4097" max="4097" width="9.28515625" style="1" bestFit="1" customWidth="1"/>
    <col min="4098" max="4098" width="9.7109375" style="1" bestFit="1" customWidth="1"/>
    <col min="4099" max="4099" width="8.85546875" style="1" customWidth="1"/>
    <col min="4100" max="4100" width="9.7109375" style="1" customWidth="1"/>
    <col min="4101" max="4101" width="9.140625" style="1"/>
    <col min="4102" max="4102" width="9.28515625" style="1" bestFit="1" customWidth="1"/>
    <col min="4103" max="4103" width="21.28515625" style="1" customWidth="1"/>
    <col min="4104" max="4104" width="18.5703125" style="1" customWidth="1"/>
    <col min="4105" max="4106" width="9.140625" style="1"/>
    <col min="4107" max="4107" width="9.28515625" style="1" bestFit="1" customWidth="1"/>
    <col min="4108" max="4344" width="9.140625" style="1"/>
    <col min="4345" max="4345" width="5.5703125" style="1" customWidth="1"/>
    <col min="4346" max="4346" width="9.140625" style="1"/>
    <col min="4347" max="4347" width="8" style="1" customWidth="1"/>
    <col min="4348" max="4348" width="17.85546875" style="1" customWidth="1"/>
    <col min="4349" max="4349" width="5.28515625" style="1" customWidth="1"/>
    <col min="4350" max="4350" width="6.42578125" style="1" customWidth="1"/>
    <col min="4351" max="4351" width="10.5703125" style="1" bestFit="1" customWidth="1"/>
    <col min="4352" max="4352" width="9.5703125" style="1" bestFit="1" customWidth="1"/>
    <col min="4353" max="4353" width="9.28515625" style="1" bestFit="1" customWidth="1"/>
    <col min="4354" max="4354" width="9.7109375" style="1" bestFit="1" customWidth="1"/>
    <col min="4355" max="4355" width="8.85546875" style="1" customWidth="1"/>
    <col min="4356" max="4356" width="9.7109375" style="1" customWidth="1"/>
    <col min="4357" max="4357" width="9.140625" style="1"/>
    <col min="4358" max="4358" width="9.28515625" style="1" bestFit="1" customWidth="1"/>
    <col min="4359" max="4359" width="21.28515625" style="1" customWidth="1"/>
    <col min="4360" max="4360" width="18.5703125" style="1" customWidth="1"/>
    <col min="4361" max="4362" width="9.140625" style="1"/>
    <col min="4363" max="4363" width="9.28515625" style="1" bestFit="1" customWidth="1"/>
    <col min="4364" max="4600" width="9.140625" style="1"/>
    <col min="4601" max="4601" width="5.5703125" style="1" customWidth="1"/>
    <col min="4602" max="4602" width="9.140625" style="1"/>
    <col min="4603" max="4603" width="8" style="1" customWidth="1"/>
    <col min="4604" max="4604" width="17.85546875" style="1" customWidth="1"/>
    <col min="4605" max="4605" width="5.28515625" style="1" customWidth="1"/>
    <col min="4606" max="4606" width="6.42578125" style="1" customWidth="1"/>
    <col min="4607" max="4607" width="10.5703125" style="1" bestFit="1" customWidth="1"/>
    <col min="4608" max="4608" width="9.5703125" style="1" bestFit="1" customWidth="1"/>
    <col min="4609" max="4609" width="9.28515625" style="1" bestFit="1" customWidth="1"/>
    <col min="4610" max="4610" width="9.7109375" style="1" bestFit="1" customWidth="1"/>
    <col min="4611" max="4611" width="8.85546875" style="1" customWidth="1"/>
    <col min="4612" max="4612" width="9.7109375" style="1" customWidth="1"/>
    <col min="4613" max="4613" width="9.140625" style="1"/>
    <col min="4614" max="4614" width="9.28515625" style="1" bestFit="1" customWidth="1"/>
    <col min="4615" max="4615" width="21.28515625" style="1" customWidth="1"/>
    <col min="4616" max="4616" width="18.5703125" style="1" customWidth="1"/>
    <col min="4617" max="4618" width="9.140625" style="1"/>
    <col min="4619" max="4619" width="9.28515625" style="1" bestFit="1" customWidth="1"/>
    <col min="4620" max="4856" width="9.140625" style="1"/>
    <col min="4857" max="4857" width="5.5703125" style="1" customWidth="1"/>
    <col min="4858" max="4858" width="9.140625" style="1"/>
    <col min="4859" max="4859" width="8" style="1" customWidth="1"/>
    <col min="4860" max="4860" width="17.85546875" style="1" customWidth="1"/>
    <col min="4861" max="4861" width="5.28515625" style="1" customWidth="1"/>
    <col min="4862" max="4862" width="6.42578125" style="1" customWidth="1"/>
    <col min="4863" max="4863" width="10.5703125" style="1" bestFit="1" customWidth="1"/>
    <col min="4864" max="4864" width="9.5703125" style="1" bestFit="1" customWidth="1"/>
    <col min="4865" max="4865" width="9.28515625" style="1" bestFit="1" customWidth="1"/>
    <col min="4866" max="4866" width="9.7109375" style="1" bestFit="1" customWidth="1"/>
    <col min="4867" max="4867" width="8.85546875" style="1" customWidth="1"/>
    <col min="4868" max="4868" width="9.7109375" style="1" customWidth="1"/>
    <col min="4869" max="4869" width="9.140625" style="1"/>
    <col min="4870" max="4870" width="9.28515625" style="1" bestFit="1" customWidth="1"/>
    <col min="4871" max="4871" width="21.28515625" style="1" customWidth="1"/>
    <col min="4872" max="4872" width="18.5703125" style="1" customWidth="1"/>
    <col min="4873" max="4874" width="9.140625" style="1"/>
    <col min="4875" max="4875" width="9.28515625" style="1" bestFit="1" customWidth="1"/>
    <col min="4876" max="5112" width="9.140625" style="1"/>
    <col min="5113" max="5113" width="5.5703125" style="1" customWidth="1"/>
    <col min="5114" max="5114" width="9.140625" style="1"/>
    <col min="5115" max="5115" width="8" style="1" customWidth="1"/>
    <col min="5116" max="5116" width="17.85546875" style="1" customWidth="1"/>
    <col min="5117" max="5117" width="5.28515625" style="1" customWidth="1"/>
    <col min="5118" max="5118" width="6.42578125" style="1" customWidth="1"/>
    <col min="5119" max="5119" width="10.5703125" style="1" bestFit="1" customWidth="1"/>
    <col min="5120" max="5120" width="9.5703125" style="1" bestFit="1" customWidth="1"/>
    <col min="5121" max="5121" width="9.28515625" style="1" bestFit="1" customWidth="1"/>
    <col min="5122" max="5122" width="9.7109375" style="1" bestFit="1" customWidth="1"/>
    <col min="5123" max="5123" width="8.85546875" style="1" customWidth="1"/>
    <col min="5124" max="5124" width="9.7109375" style="1" customWidth="1"/>
    <col min="5125" max="5125" width="9.140625" style="1"/>
    <col min="5126" max="5126" width="9.28515625" style="1" bestFit="1" customWidth="1"/>
    <col min="5127" max="5127" width="21.28515625" style="1" customWidth="1"/>
    <col min="5128" max="5128" width="18.5703125" style="1" customWidth="1"/>
    <col min="5129" max="5130" width="9.140625" style="1"/>
    <col min="5131" max="5131" width="9.28515625" style="1" bestFit="1" customWidth="1"/>
    <col min="5132" max="5368" width="9.140625" style="1"/>
    <col min="5369" max="5369" width="5.5703125" style="1" customWidth="1"/>
    <col min="5370" max="5370" width="9.140625" style="1"/>
    <col min="5371" max="5371" width="8" style="1" customWidth="1"/>
    <col min="5372" max="5372" width="17.85546875" style="1" customWidth="1"/>
    <col min="5373" max="5373" width="5.28515625" style="1" customWidth="1"/>
    <col min="5374" max="5374" width="6.42578125" style="1" customWidth="1"/>
    <col min="5375" max="5375" width="10.5703125" style="1" bestFit="1" customWidth="1"/>
    <col min="5376" max="5376" width="9.5703125" style="1" bestFit="1" customWidth="1"/>
    <col min="5377" max="5377" width="9.28515625" style="1" bestFit="1" customWidth="1"/>
    <col min="5378" max="5378" width="9.7109375" style="1" bestFit="1" customWidth="1"/>
    <col min="5379" max="5379" width="8.85546875" style="1" customWidth="1"/>
    <col min="5380" max="5380" width="9.7109375" style="1" customWidth="1"/>
    <col min="5381" max="5381" width="9.140625" style="1"/>
    <col min="5382" max="5382" width="9.28515625" style="1" bestFit="1" customWidth="1"/>
    <col min="5383" max="5383" width="21.28515625" style="1" customWidth="1"/>
    <col min="5384" max="5384" width="18.5703125" style="1" customWidth="1"/>
    <col min="5385" max="5386" width="9.140625" style="1"/>
    <col min="5387" max="5387" width="9.28515625" style="1" bestFit="1" customWidth="1"/>
    <col min="5388" max="5624" width="9.140625" style="1"/>
    <col min="5625" max="5625" width="5.5703125" style="1" customWidth="1"/>
    <col min="5626" max="5626" width="9.140625" style="1"/>
    <col min="5627" max="5627" width="8" style="1" customWidth="1"/>
    <col min="5628" max="5628" width="17.85546875" style="1" customWidth="1"/>
    <col min="5629" max="5629" width="5.28515625" style="1" customWidth="1"/>
    <col min="5630" max="5630" width="6.42578125" style="1" customWidth="1"/>
    <col min="5631" max="5631" width="10.5703125" style="1" bestFit="1" customWidth="1"/>
    <col min="5632" max="5632" width="9.5703125" style="1" bestFit="1" customWidth="1"/>
    <col min="5633" max="5633" width="9.28515625" style="1" bestFit="1" customWidth="1"/>
    <col min="5634" max="5634" width="9.7109375" style="1" bestFit="1" customWidth="1"/>
    <col min="5635" max="5635" width="8.85546875" style="1" customWidth="1"/>
    <col min="5636" max="5636" width="9.7109375" style="1" customWidth="1"/>
    <col min="5637" max="5637" width="9.140625" style="1"/>
    <col min="5638" max="5638" width="9.28515625" style="1" bestFit="1" customWidth="1"/>
    <col min="5639" max="5639" width="21.28515625" style="1" customWidth="1"/>
    <col min="5640" max="5640" width="18.5703125" style="1" customWidth="1"/>
    <col min="5641" max="5642" width="9.140625" style="1"/>
    <col min="5643" max="5643" width="9.28515625" style="1" bestFit="1" customWidth="1"/>
    <col min="5644" max="5880" width="9.140625" style="1"/>
    <col min="5881" max="5881" width="5.5703125" style="1" customWidth="1"/>
    <col min="5882" max="5882" width="9.140625" style="1"/>
    <col min="5883" max="5883" width="8" style="1" customWidth="1"/>
    <col min="5884" max="5884" width="17.85546875" style="1" customWidth="1"/>
    <col min="5885" max="5885" width="5.28515625" style="1" customWidth="1"/>
    <col min="5886" max="5886" width="6.42578125" style="1" customWidth="1"/>
    <col min="5887" max="5887" width="10.5703125" style="1" bestFit="1" customWidth="1"/>
    <col min="5888" max="5888" width="9.5703125" style="1" bestFit="1" customWidth="1"/>
    <col min="5889" max="5889" width="9.28515625" style="1" bestFit="1" customWidth="1"/>
    <col min="5890" max="5890" width="9.7109375" style="1" bestFit="1" customWidth="1"/>
    <col min="5891" max="5891" width="8.85546875" style="1" customWidth="1"/>
    <col min="5892" max="5892" width="9.7109375" style="1" customWidth="1"/>
    <col min="5893" max="5893" width="9.140625" style="1"/>
    <col min="5894" max="5894" width="9.28515625" style="1" bestFit="1" customWidth="1"/>
    <col min="5895" max="5895" width="21.28515625" style="1" customWidth="1"/>
    <col min="5896" max="5896" width="18.5703125" style="1" customWidth="1"/>
    <col min="5897" max="5898" width="9.140625" style="1"/>
    <col min="5899" max="5899" width="9.28515625" style="1" bestFit="1" customWidth="1"/>
    <col min="5900" max="6136" width="9.140625" style="1"/>
    <col min="6137" max="6137" width="5.5703125" style="1" customWidth="1"/>
    <col min="6138" max="6138" width="9.140625" style="1"/>
    <col min="6139" max="6139" width="8" style="1" customWidth="1"/>
    <col min="6140" max="6140" width="17.85546875" style="1" customWidth="1"/>
    <col min="6141" max="6141" width="5.28515625" style="1" customWidth="1"/>
    <col min="6142" max="6142" width="6.42578125" style="1" customWidth="1"/>
    <col min="6143" max="6143" width="10.5703125" style="1" bestFit="1" customWidth="1"/>
    <col min="6144" max="6144" width="9.5703125" style="1" bestFit="1" customWidth="1"/>
    <col min="6145" max="6145" width="9.28515625" style="1" bestFit="1" customWidth="1"/>
    <col min="6146" max="6146" width="9.7109375" style="1" bestFit="1" customWidth="1"/>
    <col min="6147" max="6147" width="8.85546875" style="1" customWidth="1"/>
    <col min="6148" max="6148" width="9.7109375" style="1" customWidth="1"/>
    <col min="6149" max="6149" width="9.140625" style="1"/>
    <col min="6150" max="6150" width="9.28515625" style="1" bestFit="1" customWidth="1"/>
    <col min="6151" max="6151" width="21.28515625" style="1" customWidth="1"/>
    <col min="6152" max="6152" width="18.5703125" style="1" customWidth="1"/>
    <col min="6153" max="6154" width="9.140625" style="1"/>
    <col min="6155" max="6155" width="9.28515625" style="1" bestFit="1" customWidth="1"/>
    <col min="6156" max="6392" width="9.140625" style="1"/>
    <col min="6393" max="6393" width="5.5703125" style="1" customWidth="1"/>
    <col min="6394" max="6394" width="9.140625" style="1"/>
    <col min="6395" max="6395" width="8" style="1" customWidth="1"/>
    <col min="6396" max="6396" width="17.85546875" style="1" customWidth="1"/>
    <col min="6397" max="6397" width="5.28515625" style="1" customWidth="1"/>
    <col min="6398" max="6398" width="6.42578125" style="1" customWidth="1"/>
    <col min="6399" max="6399" width="10.5703125" style="1" bestFit="1" customWidth="1"/>
    <col min="6400" max="6400" width="9.5703125" style="1" bestFit="1" customWidth="1"/>
    <col min="6401" max="6401" width="9.28515625" style="1" bestFit="1" customWidth="1"/>
    <col min="6402" max="6402" width="9.7109375" style="1" bestFit="1" customWidth="1"/>
    <col min="6403" max="6403" width="8.85546875" style="1" customWidth="1"/>
    <col min="6404" max="6404" width="9.7109375" style="1" customWidth="1"/>
    <col min="6405" max="6405" width="9.140625" style="1"/>
    <col min="6406" max="6406" width="9.28515625" style="1" bestFit="1" customWidth="1"/>
    <col min="6407" max="6407" width="21.28515625" style="1" customWidth="1"/>
    <col min="6408" max="6408" width="18.5703125" style="1" customWidth="1"/>
    <col min="6409" max="6410" width="9.140625" style="1"/>
    <col min="6411" max="6411" width="9.28515625" style="1" bestFit="1" customWidth="1"/>
    <col min="6412" max="6648" width="9.140625" style="1"/>
    <col min="6649" max="6649" width="5.5703125" style="1" customWidth="1"/>
    <col min="6650" max="6650" width="9.140625" style="1"/>
    <col min="6651" max="6651" width="8" style="1" customWidth="1"/>
    <col min="6652" max="6652" width="17.85546875" style="1" customWidth="1"/>
    <col min="6653" max="6653" width="5.28515625" style="1" customWidth="1"/>
    <col min="6654" max="6654" width="6.42578125" style="1" customWidth="1"/>
    <col min="6655" max="6655" width="10.5703125" style="1" bestFit="1" customWidth="1"/>
    <col min="6656" max="6656" width="9.5703125" style="1" bestFit="1" customWidth="1"/>
    <col min="6657" max="6657" width="9.28515625" style="1" bestFit="1" customWidth="1"/>
    <col min="6658" max="6658" width="9.7109375" style="1" bestFit="1" customWidth="1"/>
    <col min="6659" max="6659" width="8.85546875" style="1" customWidth="1"/>
    <col min="6660" max="6660" width="9.7109375" style="1" customWidth="1"/>
    <col min="6661" max="6661" width="9.140625" style="1"/>
    <col min="6662" max="6662" width="9.28515625" style="1" bestFit="1" customWidth="1"/>
    <col min="6663" max="6663" width="21.28515625" style="1" customWidth="1"/>
    <col min="6664" max="6664" width="18.5703125" style="1" customWidth="1"/>
    <col min="6665" max="6666" width="9.140625" style="1"/>
    <col min="6667" max="6667" width="9.28515625" style="1" bestFit="1" customWidth="1"/>
    <col min="6668" max="6904" width="9.140625" style="1"/>
    <col min="6905" max="6905" width="5.5703125" style="1" customWidth="1"/>
    <col min="6906" max="6906" width="9.140625" style="1"/>
    <col min="6907" max="6907" width="8" style="1" customWidth="1"/>
    <col min="6908" max="6908" width="17.85546875" style="1" customWidth="1"/>
    <col min="6909" max="6909" width="5.28515625" style="1" customWidth="1"/>
    <col min="6910" max="6910" width="6.42578125" style="1" customWidth="1"/>
    <col min="6911" max="6911" width="10.5703125" style="1" bestFit="1" customWidth="1"/>
    <col min="6912" max="6912" width="9.5703125" style="1" bestFit="1" customWidth="1"/>
    <col min="6913" max="6913" width="9.28515625" style="1" bestFit="1" customWidth="1"/>
    <col min="6914" max="6914" width="9.7109375" style="1" bestFit="1" customWidth="1"/>
    <col min="6915" max="6915" width="8.85546875" style="1" customWidth="1"/>
    <col min="6916" max="6916" width="9.7109375" style="1" customWidth="1"/>
    <col min="6917" max="6917" width="9.140625" style="1"/>
    <col min="6918" max="6918" width="9.28515625" style="1" bestFit="1" customWidth="1"/>
    <col min="6919" max="6919" width="21.28515625" style="1" customWidth="1"/>
    <col min="6920" max="6920" width="18.5703125" style="1" customWidth="1"/>
    <col min="6921" max="6922" width="9.140625" style="1"/>
    <col min="6923" max="6923" width="9.28515625" style="1" bestFit="1" customWidth="1"/>
    <col min="6924" max="7160" width="9.140625" style="1"/>
    <col min="7161" max="7161" width="5.5703125" style="1" customWidth="1"/>
    <col min="7162" max="7162" width="9.140625" style="1"/>
    <col min="7163" max="7163" width="8" style="1" customWidth="1"/>
    <col min="7164" max="7164" width="17.85546875" style="1" customWidth="1"/>
    <col min="7165" max="7165" width="5.28515625" style="1" customWidth="1"/>
    <col min="7166" max="7166" width="6.42578125" style="1" customWidth="1"/>
    <col min="7167" max="7167" width="10.5703125" style="1" bestFit="1" customWidth="1"/>
    <col min="7168" max="7168" width="9.5703125" style="1" bestFit="1" customWidth="1"/>
    <col min="7169" max="7169" width="9.28515625" style="1" bestFit="1" customWidth="1"/>
    <col min="7170" max="7170" width="9.7109375" style="1" bestFit="1" customWidth="1"/>
    <col min="7171" max="7171" width="8.85546875" style="1" customWidth="1"/>
    <col min="7172" max="7172" width="9.7109375" style="1" customWidth="1"/>
    <col min="7173" max="7173" width="9.140625" style="1"/>
    <col min="7174" max="7174" width="9.28515625" style="1" bestFit="1" customWidth="1"/>
    <col min="7175" max="7175" width="21.28515625" style="1" customWidth="1"/>
    <col min="7176" max="7176" width="18.5703125" style="1" customWidth="1"/>
    <col min="7177" max="7178" width="9.140625" style="1"/>
    <col min="7179" max="7179" width="9.28515625" style="1" bestFit="1" customWidth="1"/>
    <col min="7180" max="7416" width="9.140625" style="1"/>
    <col min="7417" max="7417" width="5.5703125" style="1" customWidth="1"/>
    <col min="7418" max="7418" width="9.140625" style="1"/>
    <col min="7419" max="7419" width="8" style="1" customWidth="1"/>
    <col min="7420" max="7420" width="17.85546875" style="1" customWidth="1"/>
    <col min="7421" max="7421" width="5.28515625" style="1" customWidth="1"/>
    <col min="7422" max="7422" width="6.42578125" style="1" customWidth="1"/>
    <col min="7423" max="7423" width="10.5703125" style="1" bestFit="1" customWidth="1"/>
    <col min="7424" max="7424" width="9.5703125" style="1" bestFit="1" customWidth="1"/>
    <col min="7425" max="7425" width="9.28515625" style="1" bestFit="1" customWidth="1"/>
    <col min="7426" max="7426" width="9.7109375" style="1" bestFit="1" customWidth="1"/>
    <col min="7427" max="7427" width="8.85546875" style="1" customWidth="1"/>
    <col min="7428" max="7428" width="9.7109375" style="1" customWidth="1"/>
    <col min="7429" max="7429" width="9.140625" style="1"/>
    <col min="7430" max="7430" width="9.28515625" style="1" bestFit="1" customWidth="1"/>
    <col min="7431" max="7431" width="21.28515625" style="1" customWidth="1"/>
    <col min="7432" max="7432" width="18.5703125" style="1" customWidth="1"/>
    <col min="7433" max="7434" width="9.140625" style="1"/>
    <col min="7435" max="7435" width="9.28515625" style="1" bestFit="1" customWidth="1"/>
    <col min="7436" max="7672" width="9.140625" style="1"/>
    <col min="7673" max="7673" width="5.5703125" style="1" customWidth="1"/>
    <col min="7674" max="7674" width="9.140625" style="1"/>
    <col min="7675" max="7675" width="8" style="1" customWidth="1"/>
    <col min="7676" max="7676" width="17.85546875" style="1" customWidth="1"/>
    <col min="7677" max="7677" width="5.28515625" style="1" customWidth="1"/>
    <col min="7678" max="7678" width="6.42578125" style="1" customWidth="1"/>
    <col min="7679" max="7679" width="10.5703125" style="1" bestFit="1" customWidth="1"/>
    <col min="7680" max="7680" width="9.5703125" style="1" bestFit="1" customWidth="1"/>
    <col min="7681" max="7681" width="9.28515625" style="1" bestFit="1" customWidth="1"/>
    <col min="7682" max="7682" width="9.7109375" style="1" bestFit="1" customWidth="1"/>
    <col min="7683" max="7683" width="8.85546875" style="1" customWidth="1"/>
    <col min="7684" max="7684" width="9.7109375" style="1" customWidth="1"/>
    <col min="7685" max="7685" width="9.140625" style="1"/>
    <col min="7686" max="7686" width="9.28515625" style="1" bestFit="1" customWidth="1"/>
    <col min="7687" max="7687" width="21.28515625" style="1" customWidth="1"/>
    <col min="7688" max="7688" width="18.5703125" style="1" customWidth="1"/>
    <col min="7689" max="7690" width="9.140625" style="1"/>
    <col min="7691" max="7691" width="9.28515625" style="1" bestFit="1" customWidth="1"/>
    <col min="7692" max="7928" width="9.140625" style="1"/>
    <col min="7929" max="7929" width="5.5703125" style="1" customWidth="1"/>
    <col min="7930" max="7930" width="9.140625" style="1"/>
    <col min="7931" max="7931" width="8" style="1" customWidth="1"/>
    <col min="7932" max="7932" width="17.85546875" style="1" customWidth="1"/>
    <col min="7933" max="7933" width="5.28515625" style="1" customWidth="1"/>
    <col min="7934" max="7934" width="6.42578125" style="1" customWidth="1"/>
    <col min="7935" max="7935" width="10.5703125" style="1" bestFit="1" customWidth="1"/>
    <col min="7936" max="7936" width="9.5703125" style="1" bestFit="1" customWidth="1"/>
    <col min="7937" max="7937" width="9.28515625" style="1" bestFit="1" customWidth="1"/>
    <col min="7938" max="7938" width="9.7109375" style="1" bestFit="1" customWidth="1"/>
    <col min="7939" max="7939" width="8.85546875" style="1" customWidth="1"/>
    <col min="7940" max="7940" width="9.7109375" style="1" customWidth="1"/>
    <col min="7941" max="7941" width="9.140625" style="1"/>
    <col min="7942" max="7942" width="9.28515625" style="1" bestFit="1" customWidth="1"/>
    <col min="7943" max="7943" width="21.28515625" style="1" customWidth="1"/>
    <col min="7944" max="7944" width="18.5703125" style="1" customWidth="1"/>
    <col min="7945" max="7946" width="9.140625" style="1"/>
    <col min="7947" max="7947" width="9.28515625" style="1" bestFit="1" customWidth="1"/>
    <col min="7948" max="8184" width="9.140625" style="1"/>
    <col min="8185" max="8185" width="5.5703125" style="1" customWidth="1"/>
    <col min="8186" max="8186" width="9.140625" style="1"/>
    <col min="8187" max="8187" width="8" style="1" customWidth="1"/>
    <col min="8188" max="8188" width="17.85546875" style="1" customWidth="1"/>
    <col min="8189" max="8189" width="5.28515625" style="1" customWidth="1"/>
    <col min="8190" max="8190" width="6.42578125" style="1" customWidth="1"/>
    <col min="8191" max="8191" width="10.5703125" style="1" bestFit="1" customWidth="1"/>
    <col min="8192" max="8192" width="9.5703125" style="1" bestFit="1" customWidth="1"/>
    <col min="8193" max="8193" width="9.28515625" style="1" bestFit="1" customWidth="1"/>
    <col min="8194" max="8194" width="9.7109375" style="1" bestFit="1" customWidth="1"/>
    <col min="8195" max="8195" width="8.85546875" style="1" customWidth="1"/>
    <col min="8196" max="8196" width="9.7109375" style="1" customWidth="1"/>
    <col min="8197" max="8197" width="9.140625" style="1"/>
    <col min="8198" max="8198" width="9.28515625" style="1" bestFit="1" customWidth="1"/>
    <col min="8199" max="8199" width="21.28515625" style="1" customWidth="1"/>
    <col min="8200" max="8200" width="18.5703125" style="1" customWidth="1"/>
    <col min="8201" max="8202" width="9.140625" style="1"/>
    <col min="8203" max="8203" width="9.28515625" style="1" bestFit="1" customWidth="1"/>
    <col min="8204" max="8440" width="9.140625" style="1"/>
    <col min="8441" max="8441" width="5.5703125" style="1" customWidth="1"/>
    <col min="8442" max="8442" width="9.140625" style="1"/>
    <col min="8443" max="8443" width="8" style="1" customWidth="1"/>
    <col min="8444" max="8444" width="17.85546875" style="1" customWidth="1"/>
    <col min="8445" max="8445" width="5.28515625" style="1" customWidth="1"/>
    <col min="8446" max="8446" width="6.42578125" style="1" customWidth="1"/>
    <col min="8447" max="8447" width="10.5703125" style="1" bestFit="1" customWidth="1"/>
    <col min="8448" max="8448" width="9.5703125" style="1" bestFit="1" customWidth="1"/>
    <col min="8449" max="8449" width="9.28515625" style="1" bestFit="1" customWidth="1"/>
    <col min="8450" max="8450" width="9.7109375" style="1" bestFit="1" customWidth="1"/>
    <col min="8451" max="8451" width="8.85546875" style="1" customWidth="1"/>
    <col min="8452" max="8452" width="9.7109375" style="1" customWidth="1"/>
    <col min="8453" max="8453" width="9.140625" style="1"/>
    <col min="8454" max="8454" width="9.28515625" style="1" bestFit="1" customWidth="1"/>
    <col min="8455" max="8455" width="21.28515625" style="1" customWidth="1"/>
    <col min="8456" max="8456" width="18.5703125" style="1" customWidth="1"/>
    <col min="8457" max="8458" width="9.140625" style="1"/>
    <col min="8459" max="8459" width="9.28515625" style="1" bestFit="1" customWidth="1"/>
    <col min="8460" max="8696" width="9.140625" style="1"/>
    <col min="8697" max="8697" width="5.5703125" style="1" customWidth="1"/>
    <col min="8698" max="8698" width="9.140625" style="1"/>
    <col min="8699" max="8699" width="8" style="1" customWidth="1"/>
    <col min="8700" max="8700" width="17.85546875" style="1" customWidth="1"/>
    <col min="8701" max="8701" width="5.28515625" style="1" customWidth="1"/>
    <col min="8702" max="8702" width="6.42578125" style="1" customWidth="1"/>
    <col min="8703" max="8703" width="10.5703125" style="1" bestFit="1" customWidth="1"/>
    <col min="8704" max="8704" width="9.5703125" style="1" bestFit="1" customWidth="1"/>
    <col min="8705" max="8705" width="9.28515625" style="1" bestFit="1" customWidth="1"/>
    <col min="8706" max="8706" width="9.7109375" style="1" bestFit="1" customWidth="1"/>
    <col min="8707" max="8707" width="8.85546875" style="1" customWidth="1"/>
    <col min="8708" max="8708" width="9.7109375" style="1" customWidth="1"/>
    <col min="8709" max="8709" width="9.140625" style="1"/>
    <col min="8710" max="8710" width="9.28515625" style="1" bestFit="1" customWidth="1"/>
    <col min="8711" max="8711" width="21.28515625" style="1" customWidth="1"/>
    <col min="8712" max="8712" width="18.5703125" style="1" customWidth="1"/>
    <col min="8713" max="8714" width="9.140625" style="1"/>
    <col min="8715" max="8715" width="9.28515625" style="1" bestFit="1" customWidth="1"/>
    <col min="8716" max="8952" width="9.140625" style="1"/>
    <col min="8953" max="8953" width="5.5703125" style="1" customWidth="1"/>
    <col min="8954" max="8954" width="9.140625" style="1"/>
    <col min="8955" max="8955" width="8" style="1" customWidth="1"/>
    <col min="8956" max="8956" width="17.85546875" style="1" customWidth="1"/>
    <col min="8957" max="8957" width="5.28515625" style="1" customWidth="1"/>
    <col min="8958" max="8958" width="6.42578125" style="1" customWidth="1"/>
    <col min="8959" max="8959" width="10.5703125" style="1" bestFit="1" customWidth="1"/>
    <col min="8960" max="8960" width="9.5703125" style="1" bestFit="1" customWidth="1"/>
    <col min="8961" max="8961" width="9.28515625" style="1" bestFit="1" customWidth="1"/>
    <col min="8962" max="8962" width="9.7109375" style="1" bestFit="1" customWidth="1"/>
    <col min="8963" max="8963" width="8.85546875" style="1" customWidth="1"/>
    <col min="8964" max="8964" width="9.7109375" style="1" customWidth="1"/>
    <col min="8965" max="8965" width="9.140625" style="1"/>
    <col min="8966" max="8966" width="9.28515625" style="1" bestFit="1" customWidth="1"/>
    <col min="8967" max="8967" width="21.28515625" style="1" customWidth="1"/>
    <col min="8968" max="8968" width="18.5703125" style="1" customWidth="1"/>
    <col min="8969" max="8970" width="9.140625" style="1"/>
    <col min="8971" max="8971" width="9.28515625" style="1" bestFit="1" customWidth="1"/>
    <col min="8972" max="9208" width="9.140625" style="1"/>
    <col min="9209" max="9209" width="5.5703125" style="1" customWidth="1"/>
    <col min="9210" max="9210" width="9.140625" style="1"/>
    <col min="9211" max="9211" width="8" style="1" customWidth="1"/>
    <col min="9212" max="9212" width="17.85546875" style="1" customWidth="1"/>
    <col min="9213" max="9213" width="5.28515625" style="1" customWidth="1"/>
    <col min="9214" max="9214" width="6.42578125" style="1" customWidth="1"/>
    <col min="9215" max="9215" width="10.5703125" style="1" bestFit="1" customWidth="1"/>
    <col min="9216" max="9216" width="9.5703125" style="1" bestFit="1" customWidth="1"/>
    <col min="9217" max="9217" width="9.28515625" style="1" bestFit="1" customWidth="1"/>
    <col min="9218" max="9218" width="9.7109375" style="1" bestFit="1" customWidth="1"/>
    <col min="9219" max="9219" width="8.85546875" style="1" customWidth="1"/>
    <col min="9220" max="9220" width="9.7109375" style="1" customWidth="1"/>
    <col min="9221" max="9221" width="9.140625" style="1"/>
    <col min="9222" max="9222" width="9.28515625" style="1" bestFit="1" customWidth="1"/>
    <col min="9223" max="9223" width="21.28515625" style="1" customWidth="1"/>
    <col min="9224" max="9224" width="18.5703125" style="1" customWidth="1"/>
    <col min="9225" max="9226" width="9.140625" style="1"/>
    <col min="9227" max="9227" width="9.28515625" style="1" bestFit="1" customWidth="1"/>
    <col min="9228" max="9464" width="9.140625" style="1"/>
    <col min="9465" max="9465" width="5.5703125" style="1" customWidth="1"/>
    <col min="9466" max="9466" width="9.140625" style="1"/>
    <col min="9467" max="9467" width="8" style="1" customWidth="1"/>
    <col min="9468" max="9468" width="17.85546875" style="1" customWidth="1"/>
    <col min="9469" max="9469" width="5.28515625" style="1" customWidth="1"/>
    <col min="9470" max="9470" width="6.42578125" style="1" customWidth="1"/>
    <col min="9471" max="9471" width="10.5703125" style="1" bestFit="1" customWidth="1"/>
    <col min="9472" max="9472" width="9.5703125" style="1" bestFit="1" customWidth="1"/>
    <col min="9473" max="9473" width="9.28515625" style="1" bestFit="1" customWidth="1"/>
    <col min="9474" max="9474" width="9.7109375" style="1" bestFit="1" customWidth="1"/>
    <col min="9475" max="9475" width="8.85546875" style="1" customWidth="1"/>
    <col min="9476" max="9476" width="9.7109375" style="1" customWidth="1"/>
    <col min="9477" max="9477" width="9.140625" style="1"/>
    <col min="9478" max="9478" width="9.28515625" style="1" bestFit="1" customWidth="1"/>
    <col min="9479" max="9479" width="21.28515625" style="1" customWidth="1"/>
    <col min="9480" max="9480" width="18.5703125" style="1" customWidth="1"/>
    <col min="9481" max="9482" width="9.140625" style="1"/>
    <col min="9483" max="9483" width="9.28515625" style="1" bestFit="1" customWidth="1"/>
    <col min="9484" max="9720" width="9.140625" style="1"/>
    <col min="9721" max="9721" width="5.5703125" style="1" customWidth="1"/>
    <col min="9722" max="9722" width="9.140625" style="1"/>
    <col min="9723" max="9723" width="8" style="1" customWidth="1"/>
    <col min="9724" max="9724" width="17.85546875" style="1" customWidth="1"/>
    <col min="9725" max="9725" width="5.28515625" style="1" customWidth="1"/>
    <col min="9726" max="9726" width="6.42578125" style="1" customWidth="1"/>
    <col min="9727" max="9727" width="10.5703125" style="1" bestFit="1" customWidth="1"/>
    <col min="9728" max="9728" width="9.5703125" style="1" bestFit="1" customWidth="1"/>
    <col min="9729" max="9729" width="9.28515625" style="1" bestFit="1" customWidth="1"/>
    <col min="9730" max="9730" width="9.7109375" style="1" bestFit="1" customWidth="1"/>
    <col min="9731" max="9731" width="8.85546875" style="1" customWidth="1"/>
    <col min="9732" max="9732" width="9.7109375" style="1" customWidth="1"/>
    <col min="9733" max="9733" width="9.140625" style="1"/>
    <col min="9734" max="9734" width="9.28515625" style="1" bestFit="1" customWidth="1"/>
    <col min="9735" max="9735" width="21.28515625" style="1" customWidth="1"/>
    <col min="9736" max="9736" width="18.5703125" style="1" customWidth="1"/>
    <col min="9737" max="9738" width="9.140625" style="1"/>
    <col min="9739" max="9739" width="9.28515625" style="1" bestFit="1" customWidth="1"/>
    <col min="9740" max="9976" width="9.140625" style="1"/>
    <col min="9977" max="9977" width="5.5703125" style="1" customWidth="1"/>
    <col min="9978" max="9978" width="9.140625" style="1"/>
    <col min="9979" max="9979" width="8" style="1" customWidth="1"/>
    <col min="9980" max="9980" width="17.85546875" style="1" customWidth="1"/>
    <col min="9981" max="9981" width="5.28515625" style="1" customWidth="1"/>
    <col min="9982" max="9982" width="6.42578125" style="1" customWidth="1"/>
    <col min="9983" max="9983" width="10.5703125" style="1" bestFit="1" customWidth="1"/>
    <col min="9984" max="9984" width="9.5703125" style="1" bestFit="1" customWidth="1"/>
    <col min="9985" max="9985" width="9.28515625" style="1" bestFit="1" customWidth="1"/>
    <col min="9986" max="9986" width="9.7109375" style="1" bestFit="1" customWidth="1"/>
    <col min="9987" max="9987" width="8.85546875" style="1" customWidth="1"/>
    <col min="9988" max="9988" width="9.7109375" style="1" customWidth="1"/>
    <col min="9989" max="9989" width="9.140625" style="1"/>
    <col min="9990" max="9990" width="9.28515625" style="1" bestFit="1" customWidth="1"/>
    <col min="9991" max="9991" width="21.28515625" style="1" customWidth="1"/>
    <col min="9992" max="9992" width="18.5703125" style="1" customWidth="1"/>
    <col min="9993" max="9994" width="9.140625" style="1"/>
    <col min="9995" max="9995" width="9.28515625" style="1" bestFit="1" customWidth="1"/>
    <col min="9996" max="10232" width="9.140625" style="1"/>
    <col min="10233" max="10233" width="5.5703125" style="1" customWidth="1"/>
    <col min="10234" max="10234" width="9.140625" style="1"/>
    <col min="10235" max="10235" width="8" style="1" customWidth="1"/>
    <col min="10236" max="10236" width="17.85546875" style="1" customWidth="1"/>
    <col min="10237" max="10237" width="5.28515625" style="1" customWidth="1"/>
    <col min="10238" max="10238" width="6.42578125" style="1" customWidth="1"/>
    <col min="10239" max="10239" width="10.5703125" style="1" bestFit="1" customWidth="1"/>
    <col min="10240" max="10240" width="9.5703125" style="1" bestFit="1" customWidth="1"/>
    <col min="10241" max="10241" width="9.28515625" style="1" bestFit="1" customWidth="1"/>
    <col min="10242" max="10242" width="9.7109375" style="1" bestFit="1" customWidth="1"/>
    <col min="10243" max="10243" width="8.85546875" style="1" customWidth="1"/>
    <col min="10244" max="10244" width="9.7109375" style="1" customWidth="1"/>
    <col min="10245" max="10245" width="9.140625" style="1"/>
    <col min="10246" max="10246" width="9.28515625" style="1" bestFit="1" customWidth="1"/>
    <col min="10247" max="10247" width="21.28515625" style="1" customWidth="1"/>
    <col min="10248" max="10248" width="18.5703125" style="1" customWidth="1"/>
    <col min="10249" max="10250" width="9.140625" style="1"/>
    <col min="10251" max="10251" width="9.28515625" style="1" bestFit="1" customWidth="1"/>
    <col min="10252" max="10488" width="9.140625" style="1"/>
    <col min="10489" max="10489" width="5.5703125" style="1" customWidth="1"/>
    <col min="10490" max="10490" width="9.140625" style="1"/>
    <col min="10491" max="10491" width="8" style="1" customWidth="1"/>
    <col min="10492" max="10492" width="17.85546875" style="1" customWidth="1"/>
    <col min="10493" max="10493" width="5.28515625" style="1" customWidth="1"/>
    <col min="10494" max="10494" width="6.42578125" style="1" customWidth="1"/>
    <col min="10495" max="10495" width="10.5703125" style="1" bestFit="1" customWidth="1"/>
    <col min="10496" max="10496" width="9.5703125" style="1" bestFit="1" customWidth="1"/>
    <col min="10497" max="10497" width="9.28515625" style="1" bestFit="1" customWidth="1"/>
    <col min="10498" max="10498" width="9.7109375" style="1" bestFit="1" customWidth="1"/>
    <col min="10499" max="10499" width="8.85546875" style="1" customWidth="1"/>
    <col min="10500" max="10500" width="9.7109375" style="1" customWidth="1"/>
    <col min="10501" max="10501" width="9.140625" style="1"/>
    <col min="10502" max="10502" width="9.28515625" style="1" bestFit="1" customWidth="1"/>
    <col min="10503" max="10503" width="21.28515625" style="1" customWidth="1"/>
    <col min="10504" max="10504" width="18.5703125" style="1" customWidth="1"/>
    <col min="10505" max="10506" width="9.140625" style="1"/>
    <col min="10507" max="10507" width="9.28515625" style="1" bestFit="1" customWidth="1"/>
    <col min="10508" max="10744" width="9.140625" style="1"/>
    <col min="10745" max="10745" width="5.5703125" style="1" customWidth="1"/>
    <col min="10746" max="10746" width="9.140625" style="1"/>
    <col min="10747" max="10747" width="8" style="1" customWidth="1"/>
    <col min="10748" max="10748" width="17.85546875" style="1" customWidth="1"/>
    <col min="10749" max="10749" width="5.28515625" style="1" customWidth="1"/>
    <col min="10750" max="10750" width="6.42578125" style="1" customWidth="1"/>
    <col min="10751" max="10751" width="10.5703125" style="1" bestFit="1" customWidth="1"/>
    <col min="10752" max="10752" width="9.5703125" style="1" bestFit="1" customWidth="1"/>
    <col min="10753" max="10753" width="9.28515625" style="1" bestFit="1" customWidth="1"/>
    <col min="10754" max="10754" width="9.7109375" style="1" bestFit="1" customWidth="1"/>
    <col min="10755" max="10755" width="8.85546875" style="1" customWidth="1"/>
    <col min="10756" max="10756" width="9.7109375" style="1" customWidth="1"/>
    <col min="10757" max="10757" width="9.140625" style="1"/>
    <col min="10758" max="10758" width="9.28515625" style="1" bestFit="1" customWidth="1"/>
    <col min="10759" max="10759" width="21.28515625" style="1" customWidth="1"/>
    <col min="10760" max="10760" width="18.5703125" style="1" customWidth="1"/>
    <col min="10761" max="10762" width="9.140625" style="1"/>
    <col min="10763" max="10763" width="9.28515625" style="1" bestFit="1" customWidth="1"/>
    <col min="10764" max="11000" width="9.140625" style="1"/>
    <col min="11001" max="11001" width="5.5703125" style="1" customWidth="1"/>
    <col min="11002" max="11002" width="9.140625" style="1"/>
    <col min="11003" max="11003" width="8" style="1" customWidth="1"/>
    <col min="11004" max="11004" width="17.85546875" style="1" customWidth="1"/>
    <col min="11005" max="11005" width="5.28515625" style="1" customWidth="1"/>
    <col min="11006" max="11006" width="6.42578125" style="1" customWidth="1"/>
    <col min="11007" max="11007" width="10.5703125" style="1" bestFit="1" customWidth="1"/>
    <col min="11008" max="11008" width="9.5703125" style="1" bestFit="1" customWidth="1"/>
    <col min="11009" max="11009" width="9.28515625" style="1" bestFit="1" customWidth="1"/>
    <col min="11010" max="11010" width="9.7109375" style="1" bestFit="1" customWidth="1"/>
    <col min="11011" max="11011" width="8.85546875" style="1" customWidth="1"/>
    <col min="11012" max="11012" width="9.7109375" style="1" customWidth="1"/>
    <col min="11013" max="11013" width="9.140625" style="1"/>
    <col min="11014" max="11014" width="9.28515625" style="1" bestFit="1" customWidth="1"/>
    <col min="11015" max="11015" width="21.28515625" style="1" customWidth="1"/>
    <col min="11016" max="11016" width="18.5703125" style="1" customWidth="1"/>
    <col min="11017" max="11018" width="9.140625" style="1"/>
    <col min="11019" max="11019" width="9.28515625" style="1" bestFit="1" customWidth="1"/>
    <col min="11020" max="11256" width="9.140625" style="1"/>
    <col min="11257" max="11257" width="5.5703125" style="1" customWidth="1"/>
    <col min="11258" max="11258" width="9.140625" style="1"/>
    <col min="11259" max="11259" width="8" style="1" customWidth="1"/>
    <col min="11260" max="11260" width="17.85546875" style="1" customWidth="1"/>
    <col min="11261" max="11261" width="5.28515625" style="1" customWidth="1"/>
    <col min="11262" max="11262" width="6.42578125" style="1" customWidth="1"/>
    <col min="11263" max="11263" width="10.5703125" style="1" bestFit="1" customWidth="1"/>
    <col min="11264" max="11264" width="9.5703125" style="1" bestFit="1" customWidth="1"/>
    <col min="11265" max="11265" width="9.28515625" style="1" bestFit="1" customWidth="1"/>
    <col min="11266" max="11266" width="9.7109375" style="1" bestFit="1" customWidth="1"/>
    <col min="11267" max="11267" width="8.85546875" style="1" customWidth="1"/>
    <col min="11268" max="11268" width="9.7109375" style="1" customWidth="1"/>
    <col min="11269" max="11269" width="9.140625" style="1"/>
    <col min="11270" max="11270" width="9.28515625" style="1" bestFit="1" customWidth="1"/>
    <col min="11271" max="11271" width="21.28515625" style="1" customWidth="1"/>
    <col min="11272" max="11272" width="18.5703125" style="1" customWidth="1"/>
    <col min="11273" max="11274" width="9.140625" style="1"/>
    <col min="11275" max="11275" width="9.28515625" style="1" bestFit="1" customWidth="1"/>
    <col min="11276" max="11512" width="9.140625" style="1"/>
    <col min="11513" max="11513" width="5.5703125" style="1" customWidth="1"/>
    <col min="11514" max="11514" width="9.140625" style="1"/>
    <col min="11515" max="11515" width="8" style="1" customWidth="1"/>
    <col min="11516" max="11516" width="17.85546875" style="1" customWidth="1"/>
    <col min="11517" max="11517" width="5.28515625" style="1" customWidth="1"/>
    <col min="11518" max="11518" width="6.42578125" style="1" customWidth="1"/>
    <col min="11519" max="11519" width="10.5703125" style="1" bestFit="1" customWidth="1"/>
    <col min="11520" max="11520" width="9.5703125" style="1" bestFit="1" customWidth="1"/>
    <col min="11521" max="11521" width="9.28515625" style="1" bestFit="1" customWidth="1"/>
    <col min="11522" max="11522" width="9.7109375" style="1" bestFit="1" customWidth="1"/>
    <col min="11523" max="11523" width="8.85546875" style="1" customWidth="1"/>
    <col min="11524" max="11524" width="9.7109375" style="1" customWidth="1"/>
    <col min="11525" max="11525" width="9.140625" style="1"/>
    <col min="11526" max="11526" width="9.28515625" style="1" bestFit="1" customWidth="1"/>
    <col min="11527" max="11527" width="21.28515625" style="1" customWidth="1"/>
    <col min="11528" max="11528" width="18.5703125" style="1" customWidth="1"/>
    <col min="11529" max="11530" width="9.140625" style="1"/>
    <col min="11531" max="11531" width="9.28515625" style="1" bestFit="1" customWidth="1"/>
    <col min="11532" max="11768" width="9.140625" style="1"/>
    <col min="11769" max="11769" width="5.5703125" style="1" customWidth="1"/>
    <col min="11770" max="11770" width="9.140625" style="1"/>
    <col min="11771" max="11771" width="8" style="1" customWidth="1"/>
    <col min="11772" max="11772" width="17.85546875" style="1" customWidth="1"/>
    <col min="11773" max="11773" width="5.28515625" style="1" customWidth="1"/>
    <col min="11774" max="11774" width="6.42578125" style="1" customWidth="1"/>
    <col min="11775" max="11775" width="10.5703125" style="1" bestFit="1" customWidth="1"/>
    <col min="11776" max="11776" width="9.5703125" style="1" bestFit="1" customWidth="1"/>
    <col min="11777" max="11777" width="9.28515625" style="1" bestFit="1" customWidth="1"/>
    <col min="11778" max="11778" width="9.7109375" style="1" bestFit="1" customWidth="1"/>
    <col min="11779" max="11779" width="8.85546875" style="1" customWidth="1"/>
    <col min="11780" max="11780" width="9.7109375" style="1" customWidth="1"/>
    <col min="11781" max="11781" width="9.140625" style="1"/>
    <col min="11782" max="11782" width="9.28515625" style="1" bestFit="1" customWidth="1"/>
    <col min="11783" max="11783" width="21.28515625" style="1" customWidth="1"/>
    <col min="11784" max="11784" width="18.5703125" style="1" customWidth="1"/>
    <col min="11785" max="11786" width="9.140625" style="1"/>
    <col min="11787" max="11787" width="9.28515625" style="1" bestFit="1" customWidth="1"/>
    <col min="11788" max="12024" width="9.140625" style="1"/>
    <col min="12025" max="12025" width="5.5703125" style="1" customWidth="1"/>
    <col min="12026" max="12026" width="9.140625" style="1"/>
    <col min="12027" max="12027" width="8" style="1" customWidth="1"/>
    <col min="12028" max="12028" width="17.85546875" style="1" customWidth="1"/>
    <col min="12029" max="12029" width="5.28515625" style="1" customWidth="1"/>
    <col min="12030" max="12030" width="6.42578125" style="1" customWidth="1"/>
    <col min="12031" max="12031" width="10.5703125" style="1" bestFit="1" customWidth="1"/>
    <col min="12032" max="12032" width="9.5703125" style="1" bestFit="1" customWidth="1"/>
    <col min="12033" max="12033" width="9.28515625" style="1" bestFit="1" customWidth="1"/>
    <col min="12034" max="12034" width="9.7109375" style="1" bestFit="1" customWidth="1"/>
    <col min="12035" max="12035" width="8.85546875" style="1" customWidth="1"/>
    <col min="12036" max="12036" width="9.7109375" style="1" customWidth="1"/>
    <col min="12037" max="12037" width="9.140625" style="1"/>
    <col min="12038" max="12038" width="9.28515625" style="1" bestFit="1" customWidth="1"/>
    <col min="12039" max="12039" width="21.28515625" style="1" customWidth="1"/>
    <col min="12040" max="12040" width="18.5703125" style="1" customWidth="1"/>
    <col min="12041" max="12042" width="9.140625" style="1"/>
    <col min="12043" max="12043" width="9.28515625" style="1" bestFit="1" customWidth="1"/>
    <col min="12044" max="12280" width="9.140625" style="1"/>
    <col min="12281" max="12281" width="5.5703125" style="1" customWidth="1"/>
    <col min="12282" max="12282" width="9.140625" style="1"/>
    <col min="12283" max="12283" width="8" style="1" customWidth="1"/>
    <col min="12284" max="12284" width="17.85546875" style="1" customWidth="1"/>
    <col min="12285" max="12285" width="5.28515625" style="1" customWidth="1"/>
    <col min="12286" max="12286" width="6.42578125" style="1" customWidth="1"/>
    <col min="12287" max="12287" width="10.5703125" style="1" bestFit="1" customWidth="1"/>
    <col min="12288" max="12288" width="9.5703125" style="1" bestFit="1" customWidth="1"/>
    <col min="12289" max="12289" width="9.28515625" style="1" bestFit="1" customWidth="1"/>
    <col min="12290" max="12290" width="9.7109375" style="1" bestFit="1" customWidth="1"/>
    <col min="12291" max="12291" width="8.85546875" style="1" customWidth="1"/>
    <col min="12292" max="12292" width="9.7109375" style="1" customWidth="1"/>
    <col min="12293" max="12293" width="9.140625" style="1"/>
    <col min="12294" max="12294" width="9.28515625" style="1" bestFit="1" customWidth="1"/>
    <col min="12295" max="12295" width="21.28515625" style="1" customWidth="1"/>
    <col min="12296" max="12296" width="18.5703125" style="1" customWidth="1"/>
    <col min="12297" max="12298" width="9.140625" style="1"/>
    <col min="12299" max="12299" width="9.28515625" style="1" bestFit="1" customWidth="1"/>
    <col min="12300" max="12536" width="9.140625" style="1"/>
    <col min="12537" max="12537" width="5.5703125" style="1" customWidth="1"/>
    <col min="12538" max="12538" width="9.140625" style="1"/>
    <col min="12539" max="12539" width="8" style="1" customWidth="1"/>
    <col min="12540" max="12540" width="17.85546875" style="1" customWidth="1"/>
    <col min="12541" max="12541" width="5.28515625" style="1" customWidth="1"/>
    <col min="12542" max="12542" width="6.42578125" style="1" customWidth="1"/>
    <col min="12543" max="12543" width="10.5703125" style="1" bestFit="1" customWidth="1"/>
    <col min="12544" max="12544" width="9.5703125" style="1" bestFit="1" customWidth="1"/>
    <col min="12545" max="12545" width="9.28515625" style="1" bestFit="1" customWidth="1"/>
    <col min="12546" max="12546" width="9.7109375" style="1" bestFit="1" customWidth="1"/>
    <col min="12547" max="12547" width="8.85546875" style="1" customWidth="1"/>
    <col min="12548" max="12548" width="9.7109375" style="1" customWidth="1"/>
    <col min="12549" max="12549" width="9.140625" style="1"/>
    <col min="12550" max="12550" width="9.28515625" style="1" bestFit="1" customWidth="1"/>
    <col min="12551" max="12551" width="21.28515625" style="1" customWidth="1"/>
    <col min="12552" max="12552" width="18.5703125" style="1" customWidth="1"/>
    <col min="12553" max="12554" width="9.140625" style="1"/>
    <col min="12555" max="12555" width="9.28515625" style="1" bestFit="1" customWidth="1"/>
    <col min="12556" max="12792" width="9.140625" style="1"/>
    <col min="12793" max="12793" width="5.5703125" style="1" customWidth="1"/>
    <col min="12794" max="12794" width="9.140625" style="1"/>
    <col min="12795" max="12795" width="8" style="1" customWidth="1"/>
    <col min="12796" max="12796" width="17.85546875" style="1" customWidth="1"/>
    <col min="12797" max="12797" width="5.28515625" style="1" customWidth="1"/>
    <col min="12798" max="12798" width="6.42578125" style="1" customWidth="1"/>
    <col min="12799" max="12799" width="10.5703125" style="1" bestFit="1" customWidth="1"/>
    <col min="12800" max="12800" width="9.5703125" style="1" bestFit="1" customWidth="1"/>
    <col min="12801" max="12801" width="9.28515625" style="1" bestFit="1" customWidth="1"/>
    <col min="12802" max="12802" width="9.7109375" style="1" bestFit="1" customWidth="1"/>
    <col min="12803" max="12803" width="8.85546875" style="1" customWidth="1"/>
    <col min="12804" max="12804" width="9.7109375" style="1" customWidth="1"/>
    <col min="12805" max="12805" width="9.140625" style="1"/>
    <col min="12806" max="12806" width="9.28515625" style="1" bestFit="1" customWidth="1"/>
    <col min="12807" max="12807" width="21.28515625" style="1" customWidth="1"/>
    <col min="12808" max="12808" width="18.5703125" style="1" customWidth="1"/>
    <col min="12809" max="12810" width="9.140625" style="1"/>
    <col min="12811" max="12811" width="9.28515625" style="1" bestFit="1" customWidth="1"/>
    <col min="12812" max="13048" width="9.140625" style="1"/>
    <col min="13049" max="13049" width="5.5703125" style="1" customWidth="1"/>
    <col min="13050" max="13050" width="9.140625" style="1"/>
    <col min="13051" max="13051" width="8" style="1" customWidth="1"/>
    <col min="13052" max="13052" width="17.85546875" style="1" customWidth="1"/>
    <col min="13053" max="13053" width="5.28515625" style="1" customWidth="1"/>
    <col min="13054" max="13054" width="6.42578125" style="1" customWidth="1"/>
    <col min="13055" max="13055" width="10.5703125" style="1" bestFit="1" customWidth="1"/>
    <col min="13056" max="13056" width="9.5703125" style="1" bestFit="1" customWidth="1"/>
    <col min="13057" max="13057" width="9.28515625" style="1" bestFit="1" customWidth="1"/>
    <col min="13058" max="13058" width="9.7109375" style="1" bestFit="1" customWidth="1"/>
    <col min="13059" max="13059" width="8.85546875" style="1" customWidth="1"/>
    <col min="13060" max="13060" width="9.7109375" style="1" customWidth="1"/>
    <col min="13061" max="13061" width="9.140625" style="1"/>
    <col min="13062" max="13062" width="9.28515625" style="1" bestFit="1" customWidth="1"/>
    <col min="13063" max="13063" width="21.28515625" style="1" customWidth="1"/>
    <col min="13064" max="13064" width="18.5703125" style="1" customWidth="1"/>
    <col min="13065" max="13066" width="9.140625" style="1"/>
    <col min="13067" max="13067" width="9.28515625" style="1" bestFit="1" customWidth="1"/>
    <col min="13068" max="13304" width="9.140625" style="1"/>
    <col min="13305" max="13305" width="5.5703125" style="1" customWidth="1"/>
    <col min="13306" max="13306" width="9.140625" style="1"/>
    <col min="13307" max="13307" width="8" style="1" customWidth="1"/>
    <col min="13308" max="13308" width="17.85546875" style="1" customWidth="1"/>
    <col min="13309" max="13309" width="5.28515625" style="1" customWidth="1"/>
    <col min="13310" max="13310" width="6.42578125" style="1" customWidth="1"/>
    <col min="13311" max="13311" width="10.5703125" style="1" bestFit="1" customWidth="1"/>
    <col min="13312" max="13312" width="9.5703125" style="1" bestFit="1" customWidth="1"/>
    <col min="13313" max="13313" width="9.28515625" style="1" bestFit="1" customWidth="1"/>
    <col min="13314" max="13314" width="9.7109375" style="1" bestFit="1" customWidth="1"/>
    <col min="13315" max="13315" width="8.85546875" style="1" customWidth="1"/>
    <col min="13316" max="13316" width="9.7109375" style="1" customWidth="1"/>
    <col min="13317" max="13317" width="9.140625" style="1"/>
    <col min="13318" max="13318" width="9.28515625" style="1" bestFit="1" customWidth="1"/>
    <col min="13319" max="13319" width="21.28515625" style="1" customWidth="1"/>
    <col min="13320" max="13320" width="18.5703125" style="1" customWidth="1"/>
    <col min="13321" max="13322" width="9.140625" style="1"/>
    <col min="13323" max="13323" width="9.28515625" style="1" bestFit="1" customWidth="1"/>
    <col min="13324" max="13560" width="9.140625" style="1"/>
    <col min="13561" max="13561" width="5.5703125" style="1" customWidth="1"/>
    <col min="13562" max="13562" width="9.140625" style="1"/>
    <col min="13563" max="13563" width="8" style="1" customWidth="1"/>
    <col min="13564" max="13564" width="17.85546875" style="1" customWidth="1"/>
    <col min="13565" max="13565" width="5.28515625" style="1" customWidth="1"/>
    <col min="13566" max="13566" width="6.42578125" style="1" customWidth="1"/>
    <col min="13567" max="13567" width="10.5703125" style="1" bestFit="1" customWidth="1"/>
    <col min="13568" max="13568" width="9.5703125" style="1" bestFit="1" customWidth="1"/>
    <col min="13569" max="13569" width="9.28515625" style="1" bestFit="1" customWidth="1"/>
    <col min="13570" max="13570" width="9.7109375" style="1" bestFit="1" customWidth="1"/>
    <col min="13571" max="13571" width="8.85546875" style="1" customWidth="1"/>
    <col min="13572" max="13572" width="9.7109375" style="1" customWidth="1"/>
    <col min="13573" max="13573" width="9.140625" style="1"/>
    <col min="13574" max="13574" width="9.28515625" style="1" bestFit="1" customWidth="1"/>
    <col min="13575" max="13575" width="21.28515625" style="1" customWidth="1"/>
    <col min="13576" max="13576" width="18.5703125" style="1" customWidth="1"/>
    <col min="13577" max="13578" width="9.140625" style="1"/>
    <col min="13579" max="13579" width="9.28515625" style="1" bestFit="1" customWidth="1"/>
    <col min="13580" max="13816" width="9.140625" style="1"/>
    <col min="13817" max="13817" width="5.5703125" style="1" customWidth="1"/>
    <col min="13818" max="13818" width="9.140625" style="1"/>
    <col min="13819" max="13819" width="8" style="1" customWidth="1"/>
    <col min="13820" max="13820" width="17.85546875" style="1" customWidth="1"/>
    <col min="13821" max="13821" width="5.28515625" style="1" customWidth="1"/>
    <col min="13822" max="13822" width="6.42578125" style="1" customWidth="1"/>
    <col min="13823" max="13823" width="10.5703125" style="1" bestFit="1" customWidth="1"/>
    <col min="13824" max="13824" width="9.5703125" style="1" bestFit="1" customWidth="1"/>
    <col min="13825" max="13825" width="9.28515625" style="1" bestFit="1" customWidth="1"/>
    <col min="13826" max="13826" width="9.7109375" style="1" bestFit="1" customWidth="1"/>
    <col min="13827" max="13827" width="8.85546875" style="1" customWidth="1"/>
    <col min="13828" max="13828" width="9.7109375" style="1" customWidth="1"/>
    <col min="13829" max="13829" width="9.140625" style="1"/>
    <col min="13830" max="13830" width="9.28515625" style="1" bestFit="1" customWidth="1"/>
    <col min="13831" max="13831" width="21.28515625" style="1" customWidth="1"/>
    <col min="13832" max="13832" width="18.5703125" style="1" customWidth="1"/>
    <col min="13833" max="13834" width="9.140625" style="1"/>
    <col min="13835" max="13835" width="9.28515625" style="1" bestFit="1" customWidth="1"/>
    <col min="13836" max="14072" width="9.140625" style="1"/>
    <col min="14073" max="14073" width="5.5703125" style="1" customWidth="1"/>
    <col min="14074" max="14074" width="9.140625" style="1"/>
    <col min="14075" max="14075" width="8" style="1" customWidth="1"/>
    <col min="14076" max="14076" width="17.85546875" style="1" customWidth="1"/>
    <col min="14077" max="14077" width="5.28515625" style="1" customWidth="1"/>
    <col min="14078" max="14078" width="6.42578125" style="1" customWidth="1"/>
    <col min="14079" max="14079" width="10.5703125" style="1" bestFit="1" customWidth="1"/>
    <col min="14080" max="14080" width="9.5703125" style="1" bestFit="1" customWidth="1"/>
    <col min="14081" max="14081" width="9.28515625" style="1" bestFit="1" customWidth="1"/>
    <col min="14082" max="14082" width="9.7109375" style="1" bestFit="1" customWidth="1"/>
    <col min="14083" max="14083" width="8.85546875" style="1" customWidth="1"/>
    <col min="14084" max="14084" width="9.7109375" style="1" customWidth="1"/>
    <col min="14085" max="14085" width="9.140625" style="1"/>
    <col min="14086" max="14086" width="9.28515625" style="1" bestFit="1" customWidth="1"/>
    <col min="14087" max="14087" width="21.28515625" style="1" customWidth="1"/>
    <col min="14088" max="14088" width="18.5703125" style="1" customWidth="1"/>
    <col min="14089" max="14090" width="9.140625" style="1"/>
    <col min="14091" max="14091" width="9.28515625" style="1" bestFit="1" customWidth="1"/>
    <col min="14092" max="14328" width="9.140625" style="1"/>
    <col min="14329" max="14329" width="5.5703125" style="1" customWidth="1"/>
    <col min="14330" max="14330" width="9.140625" style="1"/>
    <col min="14331" max="14331" width="8" style="1" customWidth="1"/>
    <col min="14332" max="14332" width="17.85546875" style="1" customWidth="1"/>
    <col min="14333" max="14333" width="5.28515625" style="1" customWidth="1"/>
    <col min="14334" max="14334" width="6.42578125" style="1" customWidth="1"/>
    <col min="14335" max="14335" width="10.5703125" style="1" bestFit="1" customWidth="1"/>
    <col min="14336" max="14336" width="9.5703125" style="1" bestFit="1" customWidth="1"/>
    <col min="14337" max="14337" width="9.28515625" style="1" bestFit="1" customWidth="1"/>
    <col min="14338" max="14338" width="9.7109375" style="1" bestFit="1" customWidth="1"/>
    <col min="14339" max="14339" width="8.85546875" style="1" customWidth="1"/>
    <col min="14340" max="14340" width="9.7109375" style="1" customWidth="1"/>
    <col min="14341" max="14341" width="9.140625" style="1"/>
    <col min="14342" max="14342" width="9.28515625" style="1" bestFit="1" customWidth="1"/>
    <col min="14343" max="14343" width="21.28515625" style="1" customWidth="1"/>
    <col min="14344" max="14344" width="18.5703125" style="1" customWidth="1"/>
    <col min="14345" max="14346" width="9.140625" style="1"/>
    <col min="14347" max="14347" width="9.28515625" style="1" bestFit="1" customWidth="1"/>
    <col min="14348" max="14584" width="9.140625" style="1"/>
    <col min="14585" max="14585" width="5.5703125" style="1" customWidth="1"/>
    <col min="14586" max="14586" width="9.140625" style="1"/>
    <col min="14587" max="14587" width="8" style="1" customWidth="1"/>
    <col min="14588" max="14588" width="17.85546875" style="1" customWidth="1"/>
    <col min="14589" max="14589" width="5.28515625" style="1" customWidth="1"/>
    <col min="14590" max="14590" width="6.42578125" style="1" customWidth="1"/>
    <col min="14591" max="14591" width="10.5703125" style="1" bestFit="1" customWidth="1"/>
    <col min="14592" max="14592" width="9.5703125" style="1" bestFit="1" customWidth="1"/>
    <col min="14593" max="14593" width="9.28515625" style="1" bestFit="1" customWidth="1"/>
    <col min="14594" max="14594" width="9.7109375" style="1" bestFit="1" customWidth="1"/>
    <col min="14595" max="14595" width="8.85546875" style="1" customWidth="1"/>
    <col min="14596" max="14596" width="9.7109375" style="1" customWidth="1"/>
    <col min="14597" max="14597" width="9.140625" style="1"/>
    <col min="14598" max="14598" width="9.28515625" style="1" bestFit="1" customWidth="1"/>
    <col min="14599" max="14599" width="21.28515625" style="1" customWidth="1"/>
    <col min="14600" max="14600" width="18.5703125" style="1" customWidth="1"/>
    <col min="14601" max="14602" width="9.140625" style="1"/>
    <col min="14603" max="14603" width="9.28515625" style="1" bestFit="1" customWidth="1"/>
    <col min="14604" max="14840" width="9.140625" style="1"/>
    <col min="14841" max="14841" width="5.5703125" style="1" customWidth="1"/>
    <col min="14842" max="14842" width="9.140625" style="1"/>
    <col min="14843" max="14843" width="8" style="1" customWidth="1"/>
    <col min="14844" max="14844" width="17.85546875" style="1" customWidth="1"/>
    <col min="14845" max="14845" width="5.28515625" style="1" customWidth="1"/>
    <col min="14846" max="14846" width="6.42578125" style="1" customWidth="1"/>
    <col min="14847" max="14847" width="10.5703125" style="1" bestFit="1" customWidth="1"/>
    <col min="14848" max="14848" width="9.5703125" style="1" bestFit="1" customWidth="1"/>
    <col min="14849" max="14849" width="9.28515625" style="1" bestFit="1" customWidth="1"/>
    <col min="14850" max="14850" width="9.7109375" style="1" bestFit="1" customWidth="1"/>
    <col min="14851" max="14851" width="8.85546875" style="1" customWidth="1"/>
    <col min="14852" max="14852" width="9.7109375" style="1" customWidth="1"/>
    <col min="14853" max="14853" width="9.140625" style="1"/>
    <col min="14854" max="14854" width="9.28515625" style="1" bestFit="1" customWidth="1"/>
    <col min="14855" max="14855" width="21.28515625" style="1" customWidth="1"/>
    <col min="14856" max="14856" width="18.5703125" style="1" customWidth="1"/>
    <col min="14857" max="14858" width="9.140625" style="1"/>
    <col min="14859" max="14859" width="9.28515625" style="1" bestFit="1" customWidth="1"/>
    <col min="14860" max="15096" width="9.140625" style="1"/>
    <col min="15097" max="15097" width="5.5703125" style="1" customWidth="1"/>
    <col min="15098" max="15098" width="9.140625" style="1"/>
    <col min="15099" max="15099" width="8" style="1" customWidth="1"/>
    <col min="15100" max="15100" width="17.85546875" style="1" customWidth="1"/>
    <col min="15101" max="15101" width="5.28515625" style="1" customWidth="1"/>
    <col min="15102" max="15102" width="6.42578125" style="1" customWidth="1"/>
    <col min="15103" max="15103" width="10.5703125" style="1" bestFit="1" customWidth="1"/>
    <col min="15104" max="15104" width="9.5703125" style="1" bestFit="1" customWidth="1"/>
    <col min="15105" max="15105" width="9.28515625" style="1" bestFit="1" customWidth="1"/>
    <col min="15106" max="15106" width="9.7109375" style="1" bestFit="1" customWidth="1"/>
    <col min="15107" max="15107" width="8.85546875" style="1" customWidth="1"/>
    <col min="15108" max="15108" width="9.7109375" style="1" customWidth="1"/>
    <col min="15109" max="15109" width="9.140625" style="1"/>
    <col min="15110" max="15110" width="9.28515625" style="1" bestFit="1" customWidth="1"/>
    <col min="15111" max="15111" width="21.28515625" style="1" customWidth="1"/>
    <col min="15112" max="15112" width="18.5703125" style="1" customWidth="1"/>
    <col min="15113" max="15114" width="9.140625" style="1"/>
    <col min="15115" max="15115" width="9.28515625" style="1" bestFit="1" customWidth="1"/>
    <col min="15116" max="15352" width="9.140625" style="1"/>
    <col min="15353" max="15353" width="5.5703125" style="1" customWidth="1"/>
    <col min="15354" max="15354" width="9.140625" style="1"/>
    <col min="15355" max="15355" width="8" style="1" customWidth="1"/>
    <col min="15356" max="15356" width="17.85546875" style="1" customWidth="1"/>
    <col min="15357" max="15357" width="5.28515625" style="1" customWidth="1"/>
    <col min="15358" max="15358" width="6.42578125" style="1" customWidth="1"/>
    <col min="15359" max="15359" width="10.5703125" style="1" bestFit="1" customWidth="1"/>
    <col min="15360" max="15360" width="9.5703125" style="1" bestFit="1" customWidth="1"/>
    <col min="15361" max="15361" width="9.28515625" style="1" bestFit="1" customWidth="1"/>
    <col min="15362" max="15362" width="9.7109375" style="1" bestFit="1" customWidth="1"/>
    <col min="15363" max="15363" width="8.85546875" style="1" customWidth="1"/>
    <col min="15364" max="15364" width="9.7109375" style="1" customWidth="1"/>
    <col min="15365" max="15365" width="9.140625" style="1"/>
    <col min="15366" max="15366" width="9.28515625" style="1" bestFit="1" customWidth="1"/>
    <col min="15367" max="15367" width="21.28515625" style="1" customWidth="1"/>
    <col min="15368" max="15368" width="18.5703125" style="1" customWidth="1"/>
    <col min="15369" max="15370" width="9.140625" style="1"/>
    <col min="15371" max="15371" width="9.28515625" style="1" bestFit="1" customWidth="1"/>
    <col min="15372" max="15608" width="9.140625" style="1"/>
    <col min="15609" max="15609" width="5.5703125" style="1" customWidth="1"/>
    <col min="15610" max="15610" width="9.140625" style="1"/>
    <col min="15611" max="15611" width="8" style="1" customWidth="1"/>
    <col min="15612" max="15612" width="17.85546875" style="1" customWidth="1"/>
    <col min="15613" max="15613" width="5.28515625" style="1" customWidth="1"/>
    <col min="15614" max="15614" width="6.42578125" style="1" customWidth="1"/>
    <col min="15615" max="15615" width="10.5703125" style="1" bestFit="1" customWidth="1"/>
    <col min="15616" max="15616" width="9.5703125" style="1" bestFit="1" customWidth="1"/>
    <col min="15617" max="15617" width="9.28515625" style="1" bestFit="1" customWidth="1"/>
    <col min="15618" max="15618" width="9.7109375" style="1" bestFit="1" customWidth="1"/>
    <col min="15619" max="15619" width="8.85546875" style="1" customWidth="1"/>
    <col min="15620" max="15620" width="9.7109375" style="1" customWidth="1"/>
    <col min="15621" max="15621" width="9.140625" style="1"/>
    <col min="15622" max="15622" width="9.28515625" style="1" bestFit="1" customWidth="1"/>
    <col min="15623" max="15623" width="21.28515625" style="1" customWidth="1"/>
    <col min="15624" max="15624" width="18.5703125" style="1" customWidth="1"/>
    <col min="15625" max="15626" width="9.140625" style="1"/>
    <col min="15627" max="15627" width="9.28515625" style="1" bestFit="1" customWidth="1"/>
    <col min="15628" max="15864" width="9.140625" style="1"/>
    <col min="15865" max="15865" width="5.5703125" style="1" customWidth="1"/>
    <col min="15866" max="15866" width="9.140625" style="1"/>
    <col min="15867" max="15867" width="8" style="1" customWidth="1"/>
    <col min="15868" max="15868" width="17.85546875" style="1" customWidth="1"/>
    <col min="15869" max="15869" width="5.28515625" style="1" customWidth="1"/>
    <col min="15870" max="15870" width="6.42578125" style="1" customWidth="1"/>
    <col min="15871" max="15871" width="10.5703125" style="1" bestFit="1" customWidth="1"/>
    <col min="15872" max="15872" width="9.5703125" style="1" bestFit="1" customWidth="1"/>
    <col min="15873" max="15873" width="9.28515625" style="1" bestFit="1" customWidth="1"/>
    <col min="15874" max="15874" width="9.7109375" style="1" bestFit="1" customWidth="1"/>
    <col min="15875" max="15875" width="8.85546875" style="1" customWidth="1"/>
    <col min="15876" max="15876" width="9.7109375" style="1" customWidth="1"/>
    <col min="15877" max="15877" width="9.140625" style="1"/>
    <col min="15878" max="15878" width="9.28515625" style="1" bestFit="1" customWidth="1"/>
    <col min="15879" max="15879" width="21.28515625" style="1" customWidth="1"/>
    <col min="15880" max="15880" width="18.5703125" style="1" customWidth="1"/>
    <col min="15881" max="15882" width="9.140625" style="1"/>
    <col min="15883" max="15883" width="9.28515625" style="1" bestFit="1" customWidth="1"/>
    <col min="15884" max="16120" width="9.140625" style="1"/>
    <col min="16121" max="16121" width="5.5703125" style="1" customWidth="1"/>
    <col min="16122" max="16122" width="9.140625" style="1"/>
    <col min="16123" max="16123" width="8" style="1" customWidth="1"/>
    <col min="16124" max="16124" width="17.85546875" style="1" customWidth="1"/>
    <col min="16125" max="16125" width="5.28515625" style="1" customWidth="1"/>
    <col min="16126" max="16126" width="6.42578125" style="1" customWidth="1"/>
    <col min="16127" max="16127" width="10.5703125" style="1" bestFit="1" customWidth="1"/>
    <col min="16128" max="16128" width="9.5703125" style="1" bestFit="1" customWidth="1"/>
    <col min="16129" max="16129" width="9.28515625" style="1" bestFit="1" customWidth="1"/>
    <col min="16130" max="16130" width="9.7109375" style="1" bestFit="1" customWidth="1"/>
    <col min="16131" max="16131" width="8.85546875" style="1" customWidth="1"/>
    <col min="16132" max="16132" width="9.7109375" style="1" customWidth="1"/>
    <col min="16133" max="16133" width="9.140625" style="1"/>
    <col min="16134" max="16134" width="9.28515625" style="1" bestFit="1" customWidth="1"/>
    <col min="16135" max="16135" width="21.28515625" style="1" customWidth="1"/>
    <col min="16136" max="16136" width="18.5703125" style="1" customWidth="1"/>
    <col min="16137" max="16138" width="9.140625" style="1"/>
    <col min="16139" max="16139" width="9.28515625" style="1" bestFit="1" customWidth="1"/>
    <col min="16140" max="16384" width="9.140625" style="1"/>
  </cols>
  <sheetData>
    <row r="2" spans="1:11" ht="15.75" x14ac:dyDescent="0.25">
      <c r="A2" s="75" t="s">
        <v>262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x14ac:dyDescent="0.2">
      <c r="K3" s="2"/>
    </row>
    <row r="4" spans="1:11" ht="17.25" customHeight="1" x14ac:dyDescent="0.2">
      <c r="A4" s="88" t="s">
        <v>0</v>
      </c>
      <c r="B4" s="89"/>
      <c r="C4" s="25" t="s">
        <v>0</v>
      </c>
      <c r="D4" s="26" t="s">
        <v>0</v>
      </c>
      <c r="E4" s="25" t="s">
        <v>0</v>
      </c>
      <c r="F4" s="26" t="s">
        <v>0</v>
      </c>
      <c r="G4" s="90" t="s">
        <v>1</v>
      </c>
      <c r="H4" s="90"/>
      <c r="I4" s="27" t="s">
        <v>1</v>
      </c>
      <c r="J4" s="91" t="s">
        <v>261</v>
      </c>
      <c r="K4" s="3"/>
    </row>
    <row r="5" spans="1:11" ht="12.75" customHeight="1" x14ac:dyDescent="0.2">
      <c r="A5" s="76" t="s">
        <v>2</v>
      </c>
      <c r="B5" s="77"/>
      <c r="C5" s="80" t="s">
        <v>3</v>
      </c>
      <c r="D5" s="82" t="s">
        <v>4</v>
      </c>
      <c r="E5" s="80" t="s">
        <v>5</v>
      </c>
      <c r="F5" s="28" t="s">
        <v>6</v>
      </c>
      <c r="G5" s="29" t="s">
        <v>7</v>
      </c>
      <c r="H5" s="30" t="s">
        <v>7</v>
      </c>
      <c r="I5" s="31"/>
      <c r="J5" s="92"/>
      <c r="K5" s="3"/>
    </row>
    <row r="6" spans="1:11" ht="15.75" customHeight="1" x14ac:dyDescent="0.2">
      <c r="A6" s="76"/>
      <c r="B6" s="77"/>
      <c r="C6" s="80"/>
      <c r="D6" s="82"/>
      <c r="E6" s="80"/>
      <c r="F6" s="82" t="s">
        <v>8</v>
      </c>
      <c r="G6" s="29" t="s">
        <v>259</v>
      </c>
      <c r="H6" s="30" t="s">
        <v>260</v>
      </c>
      <c r="I6" s="31"/>
      <c r="J6" s="92"/>
      <c r="K6" s="3"/>
    </row>
    <row r="7" spans="1:11" ht="17.25" customHeight="1" x14ac:dyDescent="0.2">
      <c r="A7" s="78"/>
      <c r="B7" s="79"/>
      <c r="C7" s="81"/>
      <c r="D7" s="83"/>
      <c r="E7" s="81"/>
      <c r="F7" s="83"/>
      <c r="G7" s="32" t="s">
        <v>9</v>
      </c>
      <c r="H7" s="33" t="s">
        <v>9</v>
      </c>
      <c r="I7" s="33" t="s">
        <v>9</v>
      </c>
      <c r="J7" s="93"/>
      <c r="K7" s="3"/>
    </row>
    <row r="8" spans="1:11" x14ac:dyDescent="0.2">
      <c r="A8" s="84" t="s">
        <v>10</v>
      </c>
      <c r="B8" s="85"/>
      <c r="C8" s="34" t="s">
        <v>11</v>
      </c>
      <c r="D8" s="35" t="s">
        <v>12</v>
      </c>
      <c r="E8" s="35" t="s">
        <v>0</v>
      </c>
      <c r="F8" s="36">
        <v>1369.693</v>
      </c>
      <c r="G8" s="19">
        <v>89.250000000000014</v>
      </c>
      <c r="H8" s="20">
        <v>55.129999999999882</v>
      </c>
      <c r="I8" s="21">
        <f>SUM(G8:H8)</f>
        <v>144.37999999999988</v>
      </c>
      <c r="J8" s="37">
        <f>G8/F8*1000</f>
        <v>65.160587080462577</v>
      </c>
      <c r="K8" s="4"/>
    </row>
    <row r="9" spans="1:11" ht="15" customHeight="1" x14ac:dyDescent="0.2">
      <c r="A9" s="86" t="s">
        <v>10</v>
      </c>
      <c r="B9" s="87"/>
      <c r="C9" s="5" t="s">
        <v>11</v>
      </c>
      <c r="D9" s="6" t="s">
        <v>13</v>
      </c>
      <c r="E9" s="6" t="s">
        <v>0</v>
      </c>
      <c r="F9" s="7">
        <v>1339.81</v>
      </c>
      <c r="G9" s="8">
        <v>167.66666180476074</v>
      </c>
      <c r="H9" s="9">
        <v>32.333338195239314</v>
      </c>
      <c r="I9" s="10">
        <f t="shared" ref="I9:I73" si="0">SUM(G9:H9)</f>
        <v>200.00000000000006</v>
      </c>
      <c r="J9" s="11">
        <f t="shared" ref="J9:J72" si="1">G9/F9*1000</f>
        <v>125.14211851289417</v>
      </c>
      <c r="K9" s="12"/>
    </row>
    <row r="10" spans="1:11" x14ac:dyDescent="0.2">
      <c r="A10" s="86" t="s">
        <v>10</v>
      </c>
      <c r="B10" s="87"/>
      <c r="C10" s="5" t="s">
        <v>11</v>
      </c>
      <c r="D10" s="6" t="s">
        <v>14</v>
      </c>
      <c r="E10" s="6" t="s">
        <v>0</v>
      </c>
      <c r="F10" s="7">
        <v>3014.3</v>
      </c>
      <c r="G10" s="8">
        <v>398.4560614360517</v>
      </c>
      <c r="H10" s="9">
        <v>147.93393856394817</v>
      </c>
      <c r="I10" s="10">
        <f t="shared" si="0"/>
        <v>546.38999999999987</v>
      </c>
      <c r="J10" s="11">
        <f t="shared" si="1"/>
        <v>132.18858820822467</v>
      </c>
      <c r="K10" s="4"/>
    </row>
    <row r="11" spans="1:11" x14ac:dyDescent="0.2">
      <c r="A11" s="86" t="s">
        <v>10</v>
      </c>
      <c r="B11" s="87"/>
      <c r="C11" s="5" t="s">
        <v>15</v>
      </c>
      <c r="D11" s="6" t="s">
        <v>16</v>
      </c>
      <c r="E11" s="6" t="s">
        <v>0</v>
      </c>
      <c r="F11" s="7">
        <v>3025.27</v>
      </c>
      <c r="G11" s="8">
        <v>380.07461795407704</v>
      </c>
      <c r="H11" s="9">
        <v>71.119663698271523</v>
      </c>
      <c r="I11" s="10">
        <f t="shared" si="0"/>
        <v>451.19428165234854</v>
      </c>
      <c r="J11" s="11">
        <f t="shared" si="1"/>
        <v>125.63328825330532</v>
      </c>
      <c r="K11" s="12"/>
    </row>
    <row r="12" spans="1:11" ht="27" customHeight="1" x14ac:dyDescent="0.2">
      <c r="A12" s="86" t="s">
        <v>17</v>
      </c>
      <c r="B12" s="87"/>
      <c r="C12" s="5" t="s">
        <v>15</v>
      </c>
      <c r="D12" s="6" t="s">
        <v>13</v>
      </c>
      <c r="E12" s="6" t="s">
        <v>0</v>
      </c>
      <c r="F12" s="7">
        <v>830</v>
      </c>
      <c r="G12" s="8">
        <v>118.151</v>
      </c>
      <c r="H12" s="9">
        <v>0</v>
      </c>
      <c r="I12" s="10">
        <f t="shared" si="0"/>
        <v>118.151</v>
      </c>
      <c r="J12" s="11">
        <f t="shared" si="1"/>
        <v>142.35060240963853</v>
      </c>
      <c r="K12" s="4"/>
    </row>
    <row r="13" spans="1:11" ht="12.75" customHeight="1" x14ac:dyDescent="0.2">
      <c r="A13" s="86" t="s">
        <v>10</v>
      </c>
      <c r="B13" s="87"/>
      <c r="C13" s="5" t="s">
        <v>15</v>
      </c>
      <c r="D13" s="6" t="s">
        <v>18</v>
      </c>
      <c r="E13" s="6" t="s">
        <v>0</v>
      </c>
      <c r="F13" s="7">
        <v>1072.326</v>
      </c>
      <c r="G13" s="8">
        <v>171.46271189870484</v>
      </c>
      <c r="H13" s="9">
        <v>32.997288101295212</v>
      </c>
      <c r="I13" s="10">
        <f t="shared" si="0"/>
        <v>204.46000000000004</v>
      </c>
      <c r="J13" s="11">
        <f t="shared" si="1"/>
        <v>159.89793392933197</v>
      </c>
      <c r="K13" s="12"/>
    </row>
    <row r="14" spans="1:11" ht="12.75" customHeight="1" x14ac:dyDescent="0.2">
      <c r="A14" s="86" t="s">
        <v>10</v>
      </c>
      <c r="B14" s="87"/>
      <c r="C14" s="5" t="s">
        <v>15</v>
      </c>
      <c r="D14" s="6" t="s">
        <v>19</v>
      </c>
      <c r="E14" s="6" t="s">
        <v>0</v>
      </c>
      <c r="F14" s="7">
        <v>1064.4939999999997</v>
      </c>
      <c r="G14" s="8">
        <v>160.25815385292105</v>
      </c>
      <c r="H14" s="9">
        <v>41.691846147079019</v>
      </c>
      <c r="I14" s="10">
        <f t="shared" si="0"/>
        <v>201.95000000000007</v>
      </c>
      <c r="J14" s="11">
        <f t="shared" si="1"/>
        <v>150.5486680553588</v>
      </c>
      <c r="K14" s="4"/>
    </row>
    <row r="15" spans="1:11" x14ac:dyDescent="0.2">
      <c r="A15" s="86" t="s">
        <v>20</v>
      </c>
      <c r="B15" s="87"/>
      <c r="C15" s="5" t="s">
        <v>15</v>
      </c>
      <c r="D15" s="6" t="s">
        <v>21</v>
      </c>
      <c r="E15" s="6" t="s">
        <v>0</v>
      </c>
      <c r="F15" s="7">
        <v>3566.76</v>
      </c>
      <c r="G15" s="8">
        <v>512.4</v>
      </c>
      <c r="H15" s="9">
        <v>57.990000000000009</v>
      </c>
      <c r="I15" s="10">
        <f t="shared" si="0"/>
        <v>570.39</v>
      </c>
      <c r="J15" s="11">
        <f t="shared" si="1"/>
        <v>143.65979208020724</v>
      </c>
      <c r="K15" s="12"/>
    </row>
    <row r="16" spans="1:11" ht="12.75" customHeight="1" x14ac:dyDescent="0.2">
      <c r="A16" s="86" t="s">
        <v>22</v>
      </c>
      <c r="B16" s="87"/>
      <c r="C16" s="5" t="s">
        <v>23</v>
      </c>
      <c r="D16" s="6" t="s">
        <v>24</v>
      </c>
      <c r="E16" s="6" t="s">
        <v>0</v>
      </c>
      <c r="F16" s="7">
        <v>2782.4042999999997</v>
      </c>
      <c r="G16" s="8">
        <v>320.9234424412582</v>
      </c>
      <c r="H16" s="9">
        <v>121.4665575587417</v>
      </c>
      <c r="I16" s="10">
        <f t="shared" si="0"/>
        <v>442.38999999999987</v>
      </c>
      <c r="J16" s="11">
        <f t="shared" si="1"/>
        <v>115.34033441554782</v>
      </c>
      <c r="K16" s="4"/>
    </row>
    <row r="17" spans="1:11" ht="12.75" customHeight="1" x14ac:dyDescent="0.2">
      <c r="A17" s="86" t="s">
        <v>22</v>
      </c>
      <c r="B17" s="87"/>
      <c r="C17" s="5" t="s">
        <v>23</v>
      </c>
      <c r="D17" s="6" t="s">
        <v>25</v>
      </c>
      <c r="E17" s="6" t="s">
        <v>0</v>
      </c>
      <c r="F17" s="7">
        <v>3570.08</v>
      </c>
      <c r="G17" s="8">
        <v>408.40349219486814</v>
      </c>
      <c r="H17" s="9">
        <v>182.90650780513184</v>
      </c>
      <c r="I17" s="10">
        <f t="shared" si="0"/>
        <v>591.30999999999995</v>
      </c>
      <c r="J17" s="11">
        <f t="shared" si="1"/>
        <v>114.39617380979365</v>
      </c>
      <c r="K17" s="12"/>
    </row>
    <row r="18" spans="1:11" ht="12.75" customHeight="1" x14ac:dyDescent="0.2">
      <c r="A18" s="86" t="s">
        <v>22</v>
      </c>
      <c r="B18" s="87"/>
      <c r="C18" s="5" t="s">
        <v>23</v>
      </c>
      <c r="D18" s="6" t="s">
        <v>26</v>
      </c>
      <c r="E18" s="6" t="s">
        <v>0</v>
      </c>
      <c r="F18" s="7">
        <v>2146.1999999999998</v>
      </c>
      <c r="G18" s="8">
        <v>287.73079250978907</v>
      </c>
      <c r="H18" s="9">
        <v>113.32920749021092</v>
      </c>
      <c r="I18" s="10">
        <f t="shared" si="0"/>
        <v>401.06</v>
      </c>
      <c r="J18" s="11">
        <f t="shared" si="1"/>
        <v>134.06522808209351</v>
      </c>
      <c r="K18" s="4"/>
    </row>
    <row r="19" spans="1:11" ht="12.75" customHeight="1" x14ac:dyDescent="0.2">
      <c r="A19" s="86" t="s">
        <v>22</v>
      </c>
      <c r="B19" s="87"/>
      <c r="C19" s="5" t="s">
        <v>23</v>
      </c>
      <c r="D19" s="6" t="s">
        <v>27</v>
      </c>
      <c r="E19" s="6" t="s">
        <v>0</v>
      </c>
      <c r="F19" s="13">
        <v>2921.31</v>
      </c>
      <c r="G19" s="8">
        <v>389.84403981729037</v>
      </c>
      <c r="H19" s="9">
        <v>145.10596018270957</v>
      </c>
      <c r="I19" s="10">
        <f t="shared" si="0"/>
        <v>534.94999999999993</v>
      </c>
      <c r="J19" s="11">
        <f t="shared" si="1"/>
        <v>133.44836385638305</v>
      </c>
      <c r="K19" s="12"/>
    </row>
    <row r="20" spans="1:11" ht="12.75" customHeight="1" x14ac:dyDescent="0.2">
      <c r="A20" s="86" t="s">
        <v>22</v>
      </c>
      <c r="B20" s="87"/>
      <c r="C20" s="5" t="s">
        <v>23</v>
      </c>
      <c r="D20" s="6" t="s">
        <v>28</v>
      </c>
      <c r="E20" s="6" t="s">
        <v>29</v>
      </c>
      <c r="F20" s="7">
        <v>3227.9183999999996</v>
      </c>
      <c r="G20" s="8">
        <v>422.80294280432463</v>
      </c>
      <c r="H20" s="9">
        <v>173.7070571956753</v>
      </c>
      <c r="I20" s="10">
        <f t="shared" si="0"/>
        <v>596.51</v>
      </c>
      <c r="J20" s="11">
        <f t="shared" si="1"/>
        <v>130.98315707247269</v>
      </c>
      <c r="K20" s="4"/>
    </row>
    <row r="21" spans="1:11" ht="12.75" customHeight="1" x14ac:dyDescent="0.2">
      <c r="A21" s="86" t="s">
        <v>22</v>
      </c>
      <c r="B21" s="87"/>
      <c r="C21" s="5" t="s">
        <v>23</v>
      </c>
      <c r="D21" s="6" t="s">
        <v>28</v>
      </c>
      <c r="E21" s="6" t="s">
        <v>30</v>
      </c>
      <c r="F21" s="7">
        <v>1431.2</v>
      </c>
      <c r="G21" s="8">
        <v>185.55641430388076</v>
      </c>
      <c r="H21" s="9">
        <v>66.183585696119479</v>
      </c>
      <c r="I21" s="10">
        <f t="shared" si="0"/>
        <v>251.74000000000024</v>
      </c>
      <c r="J21" s="11">
        <f t="shared" si="1"/>
        <v>129.65093229728953</v>
      </c>
      <c r="K21" s="14"/>
    </row>
    <row r="22" spans="1:11" ht="12.75" customHeight="1" x14ac:dyDescent="0.2">
      <c r="A22" s="86" t="s">
        <v>22</v>
      </c>
      <c r="B22" s="87"/>
      <c r="C22" s="5" t="s">
        <v>23</v>
      </c>
      <c r="D22" s="6" t="s">
        <v>31</v>
      </c>
      <c r="E22" s="6" t="s">
        <v>0</v>
      </c>
      <c r="F22" s="7">
        <v>3042.5120000000002</v>
      </c>
      <c r="G22" s="8">
        <v>286.42963065879962</v>
      </c>
      <c r="H22" s="9">
        <v>165.53036934120038</v>
      </c>
      <c r="I22" s="10">
        <f t="shared" si="0"/>
        <v>451.96000000000004</v>
      </c>
      <c r="J22" s="11">
        <f t="shared" si="1"/>
        <v>94.142481823834913</v>
      </c>
      <c r="K22" s="12"/>
    </row>
    <row r="23" spans="1:11" ht="12.75" customHeight="1" x14ac:dyDescent="0.2">
      <c r="A23" s="86" t="s">
        <v>10</v>
      </c>
      <c r="B23" s="87"/>
      <c r="C23" s="5" t="s">
        <v>32</v>
      </c>
      <c r="D23" s="6" t="s">
        <v>33</v>
      </c>
      <c r="E23" s="6" t="s">
        <v>34</v>
      </c>
      <c r="F23" s="7">
        <v>2817</v>
      </c>
      <c r="G23" s="8">
        <v>354.141930899638</v>
      </c>
      <c r="H23" s="9">
        <v>137.64806910036211</v>
      </c>
      <c r="I23" s="10">
        <f t="shared" si="0"/>
        <v>491.79000000000008</v>
      </c>
      <c r="J23" s="11">
        <f t="shared" si="1"/>
        <v>125.71598540988214</v>
      </c>
      <c r="K23" s="12"/>
    </row>
    <row r="24" spans="1:11" ht="13.5" customHeight="1" x14ac:dyDescent="0.2">
      <c r="A24" s="86" t="s">
        <v>10</v>
      </c>
      <c r="B24" s="87"/>
      <c r="C24" s="5" t="s">
        <v>32</v>
      </c>
      <c r="D24" s="6" t="s">
        <v>33</v>
      </c>
      <c r="E24" s="6" t="s">
        <v>35</v>
      </c>
      <c r="F24" s="7">
        <v>2805.2</v>
      </c>
      <c r="G24" s="8">
        <v>424.07604456232525</v>
      </c>
      <c r="H24" s="9">
        <v>110.90395543767458</v>
      </c>
      <c r="I24" s="10">
        <f t="shared" si="0"/>
        <v>534.97999999999979</v>
      </c>
      <c r="J24" s="11">
        <f t="shared" si="1"/>
        <v>151.17497667272397</v>
      </c>
      <c r="K24" s="12"/>
    </row>
    <row r="25" spans="1:11" ht="12.75" customHeight="1" x14ac:dyDescent="0.2">
      <c r="A25" s="86" t="s">
        <v>10</v>
      </c>
      <c r="B25" s="87"/>
      <c r="C25" s="5" t="s">
        <v>32</v>
      </c>
      <c r="D25" s="6" t="s">
        <v>36</v>
      </c>
      <c r="E25" s="6" t="s">
        <v>0</v>
      </c>
      <c r="F25" s="15">
        <v>3971.3</v>
      </c>
      <c r="G25" s="8">
        <v>384.46</v>
      </c>
      <c r="H25" s="9">
        <v>142.63140123043445</v>
      </c>
      <c r="I25" s="10">
        <f t="shared" si="0"/>
        <v>527.09140123043449</v>
      </c>
      <c r="J25" s="11">
        <f t="shared" si="1"/>
        <v>96.809608944174443</v>
      </c>
      <c r="K25" s="12"/>
    </row>
    <row r="26" spans="1:11" x14ac:dyDescent="0.2">
      <c r="A26" s="86" t="s">
        <v>10</v>
      </c>
      <c r="B26" s="87"/>
      <c r="C26" s="5" t="s">
        <v>32</v>
      </c>
      <c r="D26" s="6" t="s">
        <v>37</v>
      </c>
      <c r="E26" s="6" t="s">
        <v>0</v>
      </c>
      <c r="F26" s="7">
        <v>2888.4</v>
      </c>
      <c r="G26" s="8">
        <v>340.92090780306103</v>
      </c>
      <c r="H26" s="9">
        <v>132.00909219693901</v>
      </c>
      <c r="I26" s="10">
        <f t="shared" si="0"/>
        <v>472.93000000000006</v>
      </c>
      <c r="J26" s="11">
        <f t="shared" si="1"/>
        <v>118.03105795702155</v>
      </c>
      <c r="K26" s="12"/>
    </row>
    <row r="27" spans="1:11" ht="16.5" customHeight="1" x14ac:dyDescent="0.2">
      <c r="A27" s="86" t="s">
        <v>10</v>
      </c>
      <c r="B27" s="87"/>
      <c r="C27" s="5" t="s">
        <v>32</v>
      </c>
      <c r="D27" s="6" t="s">
        <v>38</v>
      </c>
      <c r="E27" s="6" t="s">
        <v>39</v>
      </c>
      <c r="F27" s="7">
        <v>2150.98</v>
      </c>
      <c r="G27" s="8">
        <v>239.72973432202036</v>
      </c>
      <c r="H27" s="9">
        <v>108.09026567797969</v>
      </c>
      <c r="I27" s="10">
        <f t="shared" si="0"/>
        <v>347.82000000000005</v>
      </c>
      <c r="J27" s="11">
        <f t="shared" si="1"/>
        <v>111.45140090657299</v>
      </c>
      <c r="K27" s="12"/>
    </row>
    <row r="28" spans="1:11" ht="12.75" customHeight="1" x14ac:dyDescent="0.2">
      <c r="A28" s="86" t="s">
        <v>10</v>
      </c>
      <c r="B28" s="87"/>
      <c r="C28" s="5" t="s">
        <v>32</v>
      </c>
      <c r="D28" s="6" t="s">
        <v>38</v>
      </c>
      <c r="E28" s="6" t="s">
        <v>40</v>
      </c>
      <c r="F28" s="7">
        <v>2126.1799999999998</v>
      </c>
      <c r="G28" s="8">
        <v>234.92030828457618</v>
      </c>
      <c r="H28" s="9">
        <v>108.26969171542382</v>
      </c>
      <c r="I28" s="10">
        <f t="shared" si="0"/>
        <v>343.19</v>
      </c>
      <c r="J28" s="11">
        <f t="shared" si="1"/>
        <v>110.48937920805209</v>
      </c>
      <c r="K28" s="12"/>
    </row>
    <row r="29" spans="1:11" ht="12.75" customHeight="1" x14ac:dyDescent="0.2">
      <c r="A29" s="86" t="s">
        <v>10</v>
      </c>
      <c r="B29" s="87"/>
      <c r="C29" s="5" t="s">
        <v>32</v>
      </c>
      <c r="D29" s="6" t="s">
        <v>41</v>
      </c>
      <c r="E29" s="6" t="s">
        <v>34</v>
      </c>
      <c r="F29" s="7">
        <v>2897.0479999999998</v>
      </c>
      <c r="G29" s="8">
        <v>347.22117542175494</v>
      </c>
      <c r="H29" s="9">
        <v>138.60882457824511</v>
      </c>
      <c r="I29" s="10">
        <f t="shared" si="0"/>
        <v>485.83000000000004</v>
      </c>
      <c r="J29" s="11">
        <f t="shared" si="1"/>
        <v>119.85344233915177</v>
      </c>
      <c r="K29" s="12"/>
    </row>
    <row r="30" spans="1:11" ht="12.75" customHeight="1" x14ac:dyDescent="0.2">
      <c r="A30" s="86" t="s">
        <v>10</v>
      </c>
      <c r="B30" s="87"/>
      <c r="C30" s="5" t="s">
        <v>32</v>
      </c>
      <c r="D30" s="6" t="s">
        <v>41</v>
      </c>
      <c r="E30" s="6" t="s">
        <v>42</v>
      </c>
      <c r="F30" s="7">
        <v>1449.6</v>
      </c>
      <c r="G30" s="8">
        <v>229.80003004101769</v>
      </c>
      <c r="H30" s="9">
        <v>81.749969958982334</v>
      </c>
      <c r="I30" s="10">
        <f t="shared" si="0"/>
        <v>311.55</v>
      </c>
      <c r="J30" s="11">
        <f t="shared" si="1"/>
        <v>158.52651078988526</v>
      </c>
      <c r="K30" s="12"/>
    </row>
    <row r="31" spans="1:11" ht="12.75" customHeight="1" x14ac:dyDescent="0.2">
      <c r="A31" s="86" t="s">
        <v>10</v>
      </c>
      <c r="B31" s="87"/>
      <c r="C31" s="5" t="s">
        <v>32</v>
      </c>
      <c r="D31" s="6" t="s">
        <v>43</v>
      </c>
      <c r="E31" s="6" t="s">
        <v>0</v>
      </c>
      <c r="F31" s="7">
        <v>2974.5030000000002</v>
      </c>
      <c r="G31" s="8">
        <v>376.67145696111447</v>
      </c>
      <c r="H31" s="9">
        <v>134.95854303888555</v>
      </c>
      <c r="I31" s="10">
        <f t="shared" si="0"/>
        <v>511.63</v>
      </c>
      <c r="J31" s="11">
        <f t="shared" si="1"/>
        <v>126.6334096691496</v>
      </c>
      <c r="K31" s="12"/>
    </row>
    <row r="32" spans="1:11" ht="28.5" customHeight="1" x14ac:dyDescent="0.2">
      <c r="A32" s="86" t="s">
        <v>44</v>
      </c>
      <c r="B32" s="87"/>
      <c r="C32" s="5" t="s">
        <v>32</v>
      </c>
      <c r="D32" s="6" t="s">
        <v>45</v>
      </c>
      <c r="E32" s="6" t="s">
        <v>0</v>
      </c>
      <c r="F32" s="7">
        <v>3970</v>
      </c>
      <c r="G32" s="8">
        <v>194.39</v>
      </c>
      <c r="H32" s="9">
        <v>165.31</v>
      </c>
      <c r="I32" s="10">
        <f t="shared" si="0"/>
        <v>359.7</v>
      </c>
      <c r="J32" s="11">
        <f t="shared" si="1"/>
        <v>48.964735516372791</v>
      </c>
      <c r="K32" s="12"/>
    </row>
    <row r="33" spans="1:11" ht="27" customHeight="1" x14ac:dyDescent="0.2">
      <c r="A33" s="86" t="s">
        <v>46</v>
      </c>
      <c r="B33" s="87"/>
      <c r="C33" s="5" t="s">
        <v>32</v>
      </c>
      <c r="D33" s="6" t="s">
        <v>14</v>
      </c>
      <c r="E33" s="6" t="s">
        <v>0</v>
      </c>
      <c r="F33" s="7">
        <v>2033.36</v>
      </c>
      <c r="G33" s="8">
        <v>264.24066586007984</v>
      </c>
      <c r="H33" s="9">
        <v>110.21933413992016</v>
      </c>
      <c r="I33" s="10">
        <f t="shared" si="0"/>
        <v>374.46000000000004</v>
      </c>
      <c r="J33" s="11">
        <f t="shared" si="1"/>
        <v>129.95272153483882</v>
      </c>
      <c r="K33" s="12"/>
    </row>
    <row r="34" spans="1:11" ht="12.75" customHeight="1" x14ac:dyDescent="0.2">
      <c r="A34" s="86" t="s">
        <v>10</v>
      </c>
      <c r="B34" s="87"/>
      <c r="C34" s="5" t="s">
        <v>32</v>
      </c>
      <c r="D34" s="6" t="s">
        <v>18</v>
      </c>
      <c r="E34" s="6" t="s">
        <v>47</v>
      </c>
      <c r="F34" s="7">
        <v>2250.1</v>
      </c>
      <c r="G34" s="8">
        <v>206.03208698257291</v>
      </c>
      <c r="H34" s="9">
        <v>107.23791301742708</v>
      </c>
      <c r="I34" s="10">
        <f t="shared" si="0"/>
        <v>313.27</v>
      </c>
      <c r="J34" s="11">
        <f t="shared" si="1"/>
        <v>91.565746847950265</v>
      </c>
      <c r="K34" s="12"/>
    </row>
    <row r="35" spans="1:11" ht="12.75" customHeight="1" x14ac:dyDescent="0.2">
      <c r="A35" s="86" t="s">
        <v>10</v>
      </c>
      <c r="B35" s="87"/>
      <c r="C35" s="5" t="s">
        <v>32</v>
      </c>
      <c r="D35" s="6" t="s">
        <v>18</v>
      </c>
      <c r="E35" s="6" t="s">
        <v>48</v>
      </c>
      <c r="F35" s="7">
        <v>2220.6090000000004</v>
      </c>
      <c r="G35" s="8">
        <v>264.76917384667377</v>
      </c>
      <c r="H35" s="9">
        <v>102.44082615332631</v>
      </c>
      <c r="I35" s="10">
        <f t="shared" si="0"/>
        <v>367.21000000000009</v>
      </c>
      <c r="J35" s="11">
        <f t="shared" si="1"/>
        <v>119.23268519882325</v>
      </c>
      <c r="K35" s="12"/>
    </row>
    <row r="36" spans="1:11" ht="12.75" customHeight="1" x14ac:dyDescent="0.2">
      <c r="A36" s="86" t="s">
        <v>49</v>
      </c>
      <c r="B36" s="87"/>
      <c r="C36" s="5" t="s">
        <v>32</v>
      </c>
      <c r="D36" s="6" t="s">
        <v>50</v>
      </c>
      <c r="E36" s="6" t="s">
        <v>0</v>
      </c>
      <c r="F36" s="7">
        <v>3400</v>
      </c>
      <c r="G36" s="8">
        <v>105.63499999999999</v>
      </c>
      <c r="H36" s="9">
        <v>109.78500000000001</v>
      </c>
      <c r="I36" s="10">
        <f t="shared" si="0"/>
        <v>215.42000000000002</v>
      </c>
      <c r="J36" s="11">
        <f t="shared" si="1"/>
        <v>31.069117647058821</v>
      </c>
      <c r="K36" s="12"/>
    </row>
    <row r="37" spans="1:11" ht="27" customHeight="1" x14ac:dyDescent="0.2">
      <c r="A37" s="86" t="s">
        <v>51</v>
      </c>
      <c r="B37" s="87"/>
      <c r="C37" s="5" t="s">
        <v>52</v>
      </c>
      <c r="D37" s="6" t="s">
        <v>53</v>
      </c>
      <c r="E37" s="6" t="s">
        <v>0</v>
      </c>
      <c r="F37" s="7">
        <v>2190.6999999999998</v>
      </c>
      <c r="G37" s="8">
        <v>274.6578499986411</v>
      </c>
      <c r="H37" s="9">
        <v>101.1921500013589</v>
      </c>
      <c r="I37" s="10">
        <f t="shared" si="0"/>
        <v>375.85</v>
      </c>
      <c r="J37" s="11">
        <f t="shared" si="1"/>
        <v>125.3744693470768</v>
      </c>
      <c r="K37" s="12"/>
    </row>
    <row r="38" spans="1:11" ht="12.75" customHeight="1" x14ac:dyDescent="0.2">
      <c r="A38" s="86" t="s">
        <v>10</v>
      </c>
      <c r="B38" s="87"/>
      <c r="C38" s="5" t="s">
        <v>52</v>
      </c>
      <c r="D38" s="6" t="s">
        <v>54</v>
      </c>
      <c r="E38" s="6" t="s">
        <v>55</v>
      </c>
      <c r="F38" s="7">
        <v>3255.3990000000008</v>
      </c>
      <c r="G38" s="8">
        <v>405.21672935710518</v>
      </c>
      <c r="H38" s="9">
        <v>161.42327064289461</v>
      </c>
      <c r="I38" s="10">
        <f t="shared" si="0"/>
        <v>566.63999999999976</v>
      </c>
      <c r="J38" s="11">
        <f t="shared" si="1"/>
        <v>124.47528839233074</v>
      </c>
      <c r="K38" s="12"/>
    </row>
    <row r="39" spans="1:11" ht="12.75" customHeight="1" x14ac:dyDescent="0.2">
      <c r="A39" s="86" t="s">
        <v>10</v>
      </c>
      <c r="B39" s="87"/>
      <c r="C39" s="5" t="s">
        <v>52</v>
      </c>
      <c r="D39" s="6" t="s">
        <v>54</v>
      </c>
      <c r="E39" s="6" t="s">
        <v>56</v>
      </c>
      <c r="F39" s="7">
        <v>1462.9</v>
      </c>
      <c r="G39" s="8">
        <v>194.23908103249045</v>
      </c>
      <c r="H39" s="9">
        <v>75.560918967509537</v>
      </c>
      <c r="I39" s="10">
        <f t="shared" si="0"/>
        <v>269.79999999999995</v>
      </c>
      <c r="J39" s="11">
        <f t="shared" si="1"/>
        <v>132.77673185623789</v>
      </c>
      <c r="K39" s="12"/>
    </row>
    <row r="40" spans="1:11" ht="12.75" customHeight="1" x14ac:dyDescent="0.2">
      <c r="A40" s="86" t="s">
        <v>10</v>
      </c>
      <c r="B40" s="87"/>
      <c r="C40" s="5" t="s">
        <v>52</v>
      </c>
      <c r="D40" s="6" t="s">
        <v>57</v>
      </c>
      <c r="E40" s="6" t="s">
        <v>0</v>
      </c>
      <c r="F40" s="7">
        <v>2917.7</v>
      </c>
      <c r="G40" s="8">
        <v>414.63251796659995</v>
      </c>
      <c r="H40" s="9">
        <v>155.63748203340009</v>
      </c>
      <c r="I40" s="10">
        <f t="shared" si="0"/>
        <v>570.27</v>
      </c>
      <c r="J40" s="11">
        <f t="shared" si="1"/>
        <v>142.10937312492717</v>
      </c>
      <c r="K40" s="12"/>
    </row>
    <row r="41" spans="1:11" ht="12.75" customHeight="1" x14ac:dyDescent="0.2">
      <c r="A41" s="86" t="s">
        <v>10</v>
      </c>
      <c r="B41" s="87"/>
      <c r="C41" s="5" t="s">
        <v>52</v>
      </c>
      <c r="D41" s="6" t="s">
        <v>58</v>
      </c>
      <c r="E41" s="6" t="s">
        <v>0</v>
      </c>
      <c r="F41" s="7">
        <v>2194.5</v>
      </c>
      <c r="G41" s="8">
        <v>308.17071273185775</v>
      </c>
      <c r="H41" s="9">
        <v>95.439287268142152</v>
      </c>
      <c r="I41" s="10">
        <f t="shared" si="0"/>
        <v>403.6099999999999</v>
      </c>
      <c r="J41" s="11">
        <f t="shared" si="1"/>
        <v>140.428668367217</v>
      </c>
      <c r="K41" s="12"/>
    </row>
    <row r="42" spans="1:11" ht="12.75" customHeight="1" x14ac:dyDescent="0.2">
      <c r="A42" s="86" t="s">
        <v>22</v>
      </c>
      <c r="B42" s="87"/>
      <c r="C42" s="5" t="s">
        <v>52</v>
      </c>
      <c r="D42" s="6" t="s">
        <v>59</v>
      </c>
      <c r="E42" s="6" t="s">
        <v>0</v>
      </c>
      <c r="F42" s="7">
        <v>2566.52</v>
      </c>
      <c r="G42" s="8">
        <v>345.51165263832877</v>
      </c>
      <c r="H42" s="9">
        <v>116.38834736167178</v>
      </c>
      <c r="I42" s="10">
        <f t="shared" si="0"/>
        <v>461.90000000000055</v>
      </c>
      <c r="J42" s="11">
        <f t="shared" si="1"/>
        <v>134.62262232062432</v>
      </c>
      <c r="K42" s="12"/>
    </row>
    <row r="43" spans="1:11" ht="12.75" customHeight="1" x14ac:dyDescent="0.2">
      <c r="A43" s="86" t="s">
        <v>10</v>
      </c>
      <c r="B43" s="87"/>
      <c r="C43" s="5" t="s">
        <v>52</v>
      </c>
      <c r="D43" s="6" t="s">
        <v>60</v>
      </c>
      <c r="E43" s="6" t="s">
        <v>0</v>
      </c>
      <c r="F43" s="7">
        <v>2186.1999999999998</v>
      </c>
      <c r="G43" s="8">
        <v>331.26249164777334</v>
      </c>
      <c r="H43" s="9">
        <v>112.72750835222664</v>
      </c>
      <c r="I43" s="10">
        <f t="shared" si="0"/>
        <v>443.99</v>
      </c>
      <c r="J43" s="11">
        <f t="shared" si="1"/>
        <v>151.52433064119171</v>
      </c>
      <c r="K43" s="12"/>
    </row>
    <row r="44" spans="1:11" ht="12.75" customHeight="1" x14ac:dyDescent="0.2">
      <c r="A44" s="86" t="s">
        <v>10</v>
      </c>
      <c r="B44" s="87"/>
      <c r="C44" s="5" t="s">
        <v>52</v>
      </c>
      <c r="D44" s="6" t="s">
        <v>61</v>
      </c>
      <c r="E44" s="6" t="s">
        <v>0</v>
      </c>
      <c r="F44" s="7">
        <v>3516.7590000000005</v>
      </c>
      <c r="G44" s="8">
        <v>452.45740218997992</v>
      </c>
      <c r="H44" s="9">
        <v>163.42259781002022</v>
      </c>
      <c r="I44" s="10">
        <f t="shared" si="0"/>
        <v>615.88000000000011</v>
      </c>
      <c r="J44" s="11">
        <f t="shared" si="1"/>
        <v>128.65749463923453</v>
      </c>
      <c r="K44" s="12"/>
    </row>
    <row r="45" spans="1:11" ht="12.75" customHeight="1" x14ac:dyDescent="0.2">
      <c r="A45" s="86" t="s">
        <v>10</v>
      </c>
      <c r="B45" s="87"/>
      <c r="C45" s="5" t="s">
        <v>52</v>
      </c>
      <c r="D45" s="6" t="s">
        <v>62</v>
      </c>
      <c r="E45" s="6" t="s">
        <v>63</v>
      </c>
      <c r="F45" s="7">
        <v>1527.2</v>
      </c>
      <c r="G45" s="8">
        <v>190.60919335913744</v>
      </c>
      <c r="H45" s="9">
        <v>76.152806640862508</v>
      </c>
      <c r="I45" s="10">
        <f t="shared" si="0"/>
        <v>266.76199999999994</v>
      </c>
      <c r="J45" s="11">
        <f t="shared" si="1"/>
        <v>124.80958182237914</v>
      </c>
      <c r="K45" s="12"/>
    </row>
    <row r="46" spans="1:11" ht="12.75" customHeight="1" x14ac:dyDescent="0.2">
      <c r="A46" s="86" t="s">
        <v>10</v>
      </c>
      <c r="B46" s="87"/>
      <c r="C46" s="5" t="s">
        <v>52</v>
      </c>
      <c r="D46" s="6" t="s">
        <v>62</v>
      </c>
      <c r="E46" s="6" t="s">
        <v>64</v>
      </c>
      <c r="F46" s="7">
        <v>2259.1999999999998</v>
      </c>
      <c r="G46" s="8">
        <v>277.90874925706089</v>
      </c>
      <c r="H46" s="9">
        <v>109.19525074293917</v>
      </c>
      <c r="I46" s="10">
        <f t="shared" si="0"/>
        <v>387.10400000000004</v>
      </c>
      <c r="J46" s="11">
        <f t="shared" si="1"/>
        <v>123.01201719947811</v>
      </c>
      <c r="K46" s="12"/>
    </row>
    <row r="47" spans="1:11" ht="31.5" customHeight="1" x14ac:dyDescent="0.2">
      <c r="A47" s="86" t="s">
        <v>65</v>
      </c>
      <c r="B47" s="87"/>
      <c r="C47" s="5" t="s">
        <v>52</v>
      </c>
      <c r="D47" s="6" t="s">
        <v>66</v>
      </c>
      <c r="E47" s="6" t="s">
        <v>0</v>
      </c>
      <c r="F47" s="7">
        <v>2700</v>
      </c>
      <c r="G47" s="8">
        <v>186.70579999999998</v>
      </c>
      <c r="H47" s="9">
        <v>140.30420000000001</v>
      </c>
      <c r="I47" s="10">
        <f t="shared" si="0"/>
        <v>327.01</v>
      </c>
      <c r="J47" s="11">
        <f t="shared" si="1"/>
        <v>69.15029629629629</v>
      </c>
      <c r="K47" s="12"/>
    </row>
    <row r="48" spans="1:11" ht="12.75" customHeight="1" x14ac:dyDescent="0.2">
      <c r="A48" s="86" t="s">
        <v>22</v>
      </c>
      <c r="B48" s="87"/>
      <c r="C48" s="5" t="s">
        <v>52</v>
      </c>
      <c r="D48" s="6" t="s">
        <v>67</v>
      </c>
      <c r="E48" s="6" t="s">
        <v>68</v>
      </c>
      <c r="F48" s="7">
        <v>2906.2109999999998</v>
      </c>
      <c r="G48" s="8">
        <v>411.39297068273851</v>
      </c>
      <c r="H48" s="9">
        <v>138.08702931726154</v>
      </c>
      <c r="I48" s="10">
        <f t="shared" si="0"/>
        <v>549.48</v>
      </c>
      <c r="J48" s="11">
        <f t="shared" si="1"/>
        <v>141.55647015400413</v>
      </c>
      <c r="K48" s="12"/>
    </row>
    <row r="49" spans="1:11" ht="12.75" customHeight="1" x14ac:dyDescent="0.2">
      <c r="A49" s="86" t="s">
        <v>22</v>
      </c>
      <c r="B49" s="87"/>
      <c r="C49" s="5" t="s">
        <v>52</v>
      </c>
      <c r="D49" s="6" t="s">
        <v>67</v>
      </c>
      <c r="E49" s="6" t="s">
        <v>69</v>
      </c>
      <c r="F49" s="7">
        <v>2898.2829999999999</v>
      </c>
      <c r="G49" s="8">
        <v>336.38374714518989</v>
      </c>
      <c r="H49" s="9">
        <v>137.90625285481008</v>
      </c>
      <c r="I49" s="10">
        <f t="shared" si="0"/>
        <v>474.28999999999996</v>
      </c>
      <c r="J49" s="11">
        <f t="shared" si="1"/>
        <v>116.06311293451671</v>
      </c>
      <c r="K49" s="12"/>
    </row>
    <row r="50" spans="1:11" ht="12.75" customHeight="1" x14ac:dyDescent="0.2">
      <c r="A50" s="86" t="s">
        <v>10</v>
      </c>
      <c r="B50" s="87"/>
      <c r="C50" s="5" t="s">
        <v>52</v>
      </c>
      <c r="D50" s="6" t="s">
        <v>70</v>
      </c>
      <c r="E50" s="6" t="s">
        <v>0</v>
      </c>
      <c r="F50" s="7">
        <v>2699.8</v>
      </c>
      <c r="G50" s="8">
        <v>289.75610511487127</v>
      </c>
      <c r="H50" s="9">
        <v>124.77389488512871</v>
      </c>
      <c r="I50" s="10">
        <f t="shared" si="0"/>
        <v>414.53</v>
      </c>
      <c r="J50" s="11">
        <f t="shared" si="1"/>
        <v>107.32502597039458</v>
      </c>
      <c r="K50" s="12"/>
    </row>
    <row r="51" spans="1:11" ht="12.75" customHeight="1" x14ac:dyDescent="0.2">
      <c r="A51" s="86" t="s">
        <v>10</v>
      </c>
      <c r="B51" s="87"/>
      <c r="C51" s="5" t="s">
        <v>71</v>
      </c>
      <c r="D51" s="6" t="s">
        <v>33</v>
      </c>
      <c r="E51" s="6" t="s">
        <v>0</v>
      </c>
      <c r="F51" s="7">
        <v>164.52</v>
      </c>
      <c r="G51" s="8">
        <v>31.682805662942314</v>
      </c>
      <c r="H51" s="9">
        <v>0</v>
      </c>
      <c r="I51" s="10">
        <f t="shared" si="0"/>
        <v>31.682805662942314</v>
      </c>
      <c r="J51" s="11">
        <f t="shared" si="1"/>
        <v>192.5772286830921</v>
      </c>
      <c r="K51" s="12"/>
    </row>
    <row r="52" spans="1:11" ht="12.75" customHeight="1" x14ac:dyDescent="0.2">
      <c r="A52" s="86" t="s">
        <v>10</v>
      </c>
      <c r="B52" s="87"/>
      <c r="C52" s="5" t="s">
        <v>72</v>
      </c>
      <c r="D52" s="6" t="s">
        <v>13</v>
      </c>
      <c r="E52" s="6" t="s">
        <v>0</v>
      </c>
      <c r="F52" s="7">
        <v>2205.5</v>
      </c>
      <c r="G52" s="8">
        <v>279.39847942525125</v>
      </c>
      <c r="H52" s="9">
        <v>117.24152057474872</v>
      </c>
      <c r="I52" s="10">
        <f t="shared" si="0"/>
        <v>396.64</v>
      </c>
      <c r="J52" s="11">
        <f t="shared" si="1"/>
        <v>126.68260232385003</v>
      </c>
      <c r="K52" s="12"/>
    </row>
    <row r="53" spans="1:11" ht="12.75" customHeight="1" x14ac:dyDescent="0.2">
      <c r="A53" s="86" t="s">
        <v>10</v>
      </c>
      <c r="B53" s="87"/>
      <c r="C53" s="5" t="s">
        <v>72</v>
      </c>
      <c r="D53" s="6" t="s">
        <v>37</v>
      </c>
      <c r="E53" s="6" t="s">
        <v>0</v>
      </c>
      <c r="F53" s="7">
        <v>2156.14</v>
      </c>
      <c r="G53" s="8">
        <v>263.13970381043202</v>
      </c>
      <c r="H53" s="9">
        <v>62.04029618956784</v>
      </c>
      <c r="I53" s="10">
        <f t="shared" si="0"/>
        <v>325.17999999999984</v>
      </c>
      <c r="J53" s="11">
        <f t="shared" si="1"/>
        <v>122.04203057799218</v>
      </c>
      <c r="K53" s="12"/>
    </row>
    <row r="54" spans="1:11" ht="12.75" customHeight="1" x14ac:dyDescent="0.2">
      <c r="A54" s="94" t="s">
        <v>10</v>
      </c>
      <c r="B54" s="95"/>
      <c r="C54" s="16" t="s">
        <v>72</v>
      </c>
      <c r="D54" s="17" t="s">
        <v>38</v>
      </c>
      <c r="E54" s="17" t="s">
        <v>0</v>
      </c>
      <c r="F54" s="38">
        <v>2343.1</v>
      </c>
      <c r="G54" s="19">
        <v>299.36896868382911</v>
      </c>
      <c r="H54" s="20">
        <v>71.971031316171036</v>
      </c>
      <c r="I54" s="21">
        <f t="shared" si="0"/>
        <v>371.34000000000015</v>
      </c>
      <c r="J54" s="22">
        <f t="shared" si="1"/>
        <v>127.76619379617991</v>
      </c>
      <c r="K54" s="39"/>
    </row>
    <row r="55" spans="1:11" ht="12.75" customHeight="1" x14ac:dyDescent="0.2">
      <c r="A55" s="94" t="s">
        <v>10</v>
      </c>
      <c r="B55" s="95"/>
      <c r="C55" s="16" t="s">
        <v>73</v>
      </c>
      <c r="D55" s="17" t="s">
        <v>21</v>
      </c>
      <c r="E55" s="17" t="s">
        <v>74</v>
      </c>
      <c r="F55" s="38">
        <v>2087.44</v>
      </c>
      <c r="G55" s="19">
        <v>80.58</v>
      </c>
      <c r="H55" s="20">
        <v>107.49999999999991</v>
      </c>
      <c r="I55" s="21">
        <f t="shared" si="0"/>
        <v>188.07999999999993</v>
      </c>
      <c r="J55" s="22">
        <f t="shared" si="1"/>
        <v>38.602307132181046</v>
      </c>
      <c r="K55" s="39"/>
    </row>
    <row r="56" spans="1:11" ht="12.75" customHeight="1" x14ac:dyDescent="0.2">
      <c r="A56" s="94" t="s">
        <v>10</v>
      </c>
      <c r="B56" s="95"/>
      <c r="C56" s="16" t="s">
        <v>73</v>
      </c>
      <c r="D56" s="17" t="s">
        <v>21</v>
      </c>
      <c r="E56" s="17" t="s">
        <v>75</v>
      </c>
      <c r="F56" s="38">
        <v>2071.2449999999999</v>
      </c>
      <c r="G56" s="19">
        <v>91.802999999999997</v>
      </c>
      <c r="H56" s="20">
        <v>106.83699999999988</v>
      </c>
      <c r="I56" s="21">
        <f t="shared" si="0"/>
        <v>198.63999999999987</v>
      </c>
      <c r="J56" s="22">
        <f t="shared" si="1"/>
        <v>44.322617556107559</v>
      </c>
      <c r="K56" s="40"/>
    </row>
    <row r="57" spans="1:11" ht="12.75" customHeight="1" x14ac:dyDescent="0.2">
      <c r="A57" s="94" t="s">
        <v>76</v>
      </c>
      <c r="B57" s="95"/>
      <c r="C57" s="16" t="s">
        <v>73</v>
      </c>
      <c r="D57" s="17" t="s">
        <v>77</v>
      </c>
      <c r="E57" s="17" t="s">
        <v>0</v>
      </c>
      <c r="F57" s="38">
        <v>3649.9</v>
      </c>
      <c r="G57" s="19">
        <v>429.17</v>
      </c>
      <c r="H57" s="20">
        <v>189.28000000000065</v>
      </c>
      <c r="I57" s="21">
        <f t="shared" si="0"/>
        <v>618.45000000000073</v>
      </c>
      <c r="J57" s="22">
        <f t="shared" si="1"/>
        <v>117.58404339844927</v>
      </c>
      <c r="K57" s="39"/>
    </row>
    <row r="58" spans="1:11" ht="12.75" customHeight="1" x14ac:dyDescent="0.2">
      <c r="A58" s="94" t="s">
        <v>10</v>
      </c>
      <c r="B58" s="95"/>
      <c r="C58" s="16" t="s">
        <v>73</v>
      </c>
      <c r="D58" s="17" t="s">
        <v>78</v>
      </c>
      <c r="E58" s="17" t="s">
        <v>0</v>
      </c>
      <c r="F58" s="38">
        <v>2655.33</v>
      </c>
      <c r="G58" s="19">
        <v>363.5919305009113</v>
      </c>
      <c r="H58" s="20">
        <v>121.7080694990885</v>
      </c>
      <c r="I58" s="21">
        <f t="shared" si="0"/>
        <v>485.29999999999978</v>
      </c>
      <c r="J58" s="22">
        <f t="shared" si="1"/>
        <v>136.92909374763636</v>
      </c>
      <c r="K58" s="39"/>
    </row>
    <row r="59" spans="1:11" ht="12.75" customHeight="1" x14ac:dyDescent="0.2">
      <c r="A59" s="94" t="s">
        <v>10</v>
      </c>
      <c r="B59" s="95"/>
      <c r="C59" s="16" t="s">
        <v>79</v>
      </c>
      <c r="D59" s="17" t="s">
        <v>16</v>
      </c>
      <c r="E59" s="17" t="s">
        <v>80</v>
      </c>
      <c r="F59" s="38">
        <v>1822.6633199999997</v>
      </c>
      <c r="G59" s="19">
        <v>240.30523662055299</v>
      </c>
      <c r="H59" s="20">
        <v>87.384763379447065</v>
      </c>
      <c r="I59" s="21">
        <f t="shared" si="0"/>
        <v>327.69000000000005</v>
      </c>
      <c r="J59" s="22">
        <f t="shared" si="1"/>
        <v>131.84291030806119</v>
      </c>
      <c r="K59" s="39"/>
    </row>
    <row r="60" spans="1:11" x14ac:dyDescent="0.2">
      <c r="A60" s="94" t="s">
        <v>10</v>
      </c>
      <c r="B60" s="95"/>
      <c r="C60" s="16" t="s">
        <v>79</v>
      </c>
      <c r="D60" s="17" t="s">
        <v>16</v>
      </c>
      <c r="E60" s="17" t="s">
        <v>81</v>
      </c>
      <c r="F60" s="38">
        <v>1811.4333000000001</v>
      </c>
      <c r="G60" s="19">
        <v>227.54950300101675</v>
      </c>
      <c r="H60" s="20">
        <v>94.050496998983391</v>
      </c>
      <c r="I60" s="21">
        <f t="shared" si="0"/>
        <v>321.60000000000014</v>
      </c>
      <c r="J60" s="22">
        <f t="shared" si="1"/>
        <v>125.61848288922189</v>
      </c>
      <c r="K60" s="39"/>
    </row>
    <row r="61" spans="1:11" ht="15.75" customHeight="1" x14ac:dyDescent="0.2">
      <c r="A61" s="94" t="s">
        <v>10</v>
      </c>
      <c r="B61" s="95"/>
      <c r="C61" s="16" t="s">
        <v>79</v>
      </c>
      <c r="D61" s="17" t="s">
        <v>33</v>
      </c>
      <c r="E61" s="17" t="s">
        <v>39</v>
      </c>
      <c r="F61" s="38">
        <v>2049.36</v>
      </c>
      <c r="G61" s="19">
        <v>252.11525595033146</v>
      </c>
      <c r="H61" s="20">
        <v>103.15474404966857</v>
      </c>
      <c r="I61" s="21">
        <f t="shared" si="0"/>
        <v>355.27000000000004</v>
      </c>
      <c r="J61" s="22">
        <f t="shared" si="1"/>
        <v>123.02145838229079</v>
      </c>
      <c r="K61" s="39"/>
    </row>
    <row r="62" spans="1:11" ht="12.75" customHeight="1" x14ac:dyDescent="0.2">
      <c r="A62" s="94" t="s">
        <v>10</v>
      </c>
      <c r="B62" s="95"/>
      <c r="C62" s="16" t="s">
        <v>79</v>
      </c>
      <c r="D62" s="17" t="s">
        <v>33</v>
      </c>
      <c r="E62" s="17" t="s">
        <v>40</v>
      </c>
      <c r="F62" s="38">
        <v>2112.75</v>
      </c>
      <c r="G62" s="19">
        <v>247.38928615179719</v>
      </c>
      <c r="H62" s="20">
        <v>98.020713848202831</v>
      </c>
      <c r="I62" s="21">
        <f t="shared" si="0"/>
        <v>345.41</v>
      </c>
      <c r="J62" s="22">
        <f t="shared" si="1"/>
        <v>117.09349717278296</v>
      </c>
      <c r="K62" s="39"/>
    </row>
    <row r="63" spans="1:11" ht="12.75" customHeight="1" x14ac:dyDescent="0.2">
      <c r="A63" s="94" t="s">
        <v>10</v>
      </c>
      <c r="B63" s="95"/>
      <c r="C63" s="16" t="s">
        <v>82</v>
      </c>
      <c r="D63" s="17" t="s">
        <v>37</v>
      </c>
      <c r="E63" s="17" t="s">
        <v>0</v>
      </c>
      <c r="F63" s="38">
        <v>484.49</v>
      </c>
      <c r="G63" s="19">
        <v>51.352880838051838</v>
      </c>
      <c r="H63" s="20">
        <v>10.936969161948234</v>
      </c>
      <c r="I63" s="21">
        <f t="shared" si="0"/>
        <v>62.289850000000072</v>
      </c>
      <c r="J63" s="22">
        <f t="shared" si="1"/>
        <v>105.99368580992763</v>
      </c>
      <c r="K63" s="39"/>
    </row>
    <row r="64" spans="1:11" ht="12.75" customHeight="1" x14ac:dyDescent="0.2">
      <c r="A64" s="94" t="s">
        <v>10</v>
      </c>
      <c r="B64" s="95"/>
      <c r="C64" s="16" t="s">
        <v>82</v>
      </c>
      <c r="D64" s="17" t="s">
        <v>38</v>
      </c>
      <c r="E64" s="17" t="s">
        <v>0</v>
      </c>
      <c r="F64" s="38">
        <v>544.1</v>
      </c>
      <c r="G64" s="19">
        <v>62.410706101447758</v>
      </c>
      <c r="H64" s="20">
        <v>11.027954275910689</v>
      </c>
      <c r="I64" s="21">
        <f t="shared" si="0"/>
        <v>73.438660377358445</v>
      </c>
      <c r="J64" s="22">
        <f t="shared" si="1"/>
        <v>114.70447730462737</v>
      </c>
      <c r="K64" s="39"/>
    </row>
    <row r="65" spans="1:11" ht="12.75" customHeight="1" x14ac:dyDescent="0.2">
      <c r="A65" s="94" t="s">
        <v>10</v>
      </c>
      <c r="B65" s="95"/>
      <c r="C65" s="16" t="s">
        <v>82</v>
      </c>
      <c r="D65" s="17" t="s">
        <v>41</v>
      </c>
      <c r="E65" s="17" t="s">
        <v>0</v>
      </c>
      <c r="F65" s="38">
        <v>544.9</v>
      </c>
      <c r="G65" s="19">
        <v>60.322885610412904</v>
      </c>
      <c r="H65" s="20">
        <v>19.096964389587114</v>
      </c>
      <c r="I65" s="21">
        <f t="shared" si="0"/>
        <v>79.419850000000025</v>
      </c>
      <c r="J65" s="22">
        <f t="shared" si="1"/>
        <v>110.70450653406664</v>
      </c>
      <c r="K65" s="39"/>
    </row>
    <row r="66" spans="1:11" ht="12.75" customHeight="1" x14ac:dyDescent="0.2">
      <c r="A66" s="94" t="s">
        <v>83</v>
      </c>
      <c r="B66" s="95"/>
      <c r="C66" s="16" t="s">
        <v>82</v>
      </c>
      <c r="D66" s="17" t="s">
        <v>84</v>
      </c>
      <c r="E66" s="17" t="s">
        <v>0</v>
      </c>
      <c r="F66" s="38">
        <v>529.91</v>
      </c>
      <c r="G66" s="19">
        <v>51.587000000000003</v>
      </c>
      <c r="H66" s="20">
        <v>25.101000000000052</v>
      </c>
      <c r="I66" s="21">
        <f t="shared" si="0"/>
        <v>76.688000000000059</v>
      </c>
      <c r="J66" s="22">
        <f t="shared" si="1"/>
        <v>97.350493480024923</v>
      </c>
      <c r="K66" s="39"/>
    </row>
    <row r="67" spans="1:11" x14ac:dyDescent="0.2">
      <c r="A67" s="94" t="s">
        <v>10</v>
      </c>
      <c r="B67" s="95"/>
      <c r="C67" s="16" t="s">
        <v>82</v>
      </c>
      <c r="D67" s="17" t="s">
        <v>43</v>
      </c>
      <c r="E67" s="17" t="s">
        <v>0</v>
      </c>
      <c r="F67" s="38">
        <v>563.44399999999996</v>
      </c>
      <c r="G67" s="19">
        <v>81.45919825302424</v>
      </c>
      <c r="H67" s="20">
        <v>22.919801746975846</v>
      </c>
      <c r="I67" s="21">
        <f t="shared" si="0"/>
        <v>104.37900000000009</v>
      </c>
      <c r="J67" s="22">
        <f t="shared" si="1"/>
        <v>144.57372561075147</v>
      </c>
      <c r="K67" s="39"/>
    </row>
    <row r="68" spans="1:11" x14ac:dyDescent="0.2">
      <c r="A68" s="94" t="s">
        <v>10</v>
      </c>
      <c r="B68" s="95"/>
      <c r="C68" s="16" t="s">
        <v>82</v>
      </c>
      <c r="D68" s="17" t="s">
        <v>50</v>
      </c>
      <c r="E68" s="17" t="s">
        <v>0</v>
      </c>
      <c r="F68" s="38">
        <v>1880.925</v>
      </c>
      <c r="G68" s="19">
        <v>249.24185093213566</v>
      </c>
      <c r="H68" s="20">
        <v>73.608149067864332</v>
      </c>
      <c r="I68" s="21">
        <f t="shared" si="0"/>
        <v>322.85000000000002</v>
      </c>
      <c r="J68" s="22">
        <f t="shared" si="1"/>
        <v>132.51025475876799</v>
      </c>
      <c r="K68" s="39"/>
    </row>
    <row r="69" spans="1:11" ht="12.75" customHeight="1" x14ac:dyDescent="0.2">
      <c r="A69" s="94" t="s">
        <v>10</v>
      </c>
      <c r="B69" s="95"/>
      <c r="C69" s="16" t="s">
        <v>85</v>
      </c>
      <c r="D69" s="17" t="s">
        <v>86</v>
      </c>
      <c r="E69" s="17" t="s">
        <v>87</v>
      </c>
      <c r="F69" s="38">
        <v>272.27</v>
      </c>
      <c r="G69" s="19">
        <v>52.164407331640106</v>
      </c>
      <c r="H69" s="20">
        <v>17.927592668359885</v>
      </c>
      <c r="I69" s="21">
        <f t="shared" si="0"/>
        <v>70.091999999999985</v>
      </c>
      <c r="J69" s="22">
        <f t="shared" si="1"/>
        <v>191.59072733551295</v>
      </c>
      <c r="K69" s="39"/>
    </row>
    <row r="70" spans="1:11" ht="12.75" customHeight="1" x14ac:dyDescent="0.2">
      <c r="A70" s="94" t="s">
        <v>10</v>
      </c>
      <c r="B70" s="95"/>
      <c r="C70" s="16" t="s">
        <v>85</v>
      </c>
      <c r="D70" s="17" t="s">
        <v>86</v>
      </c>
      <c r="E70" s="17" t="s">
        <v>88</v>
      </c>
      <c r="F70" s="38">
        <v>652.45649999999989</v>
      </c>
      <c r="G70" s="19">
        <v>125.32254815136042</v>
      </c>
      <c r="H70" s="20">
        <v>41.847451848639643</v>
      </c>
      <c r="I70" s="21">
        <f t="shared" si="0"/>
        <v>167.17000000000007</v>
      </c>
      <c r="J70" s="22">
        <f t="shared" si="1"/>
        <v>192.07801309567833</v>
      </c>
      <c r="K70" s="40"/>
    </row>
    <row r="71" spans="1:11" ht="12.75" customHeight="1" x14ac:dyDescent="0.2">
      <c r="A71" s="94" t="s">
        <v>10</v>
      </c>
      <c r="B71" s="95"/>
      <c r="C71" s="16" t="s">
        <v>85</v>
      </c>
      <c r="D71" s="17" t="s">
        <v>89</v>
      </c>
      <c r="E71" s="17" t="s">
        <v>0</v>
      </c>
      <c r="F71" s="38">
        <v>1205.0594999999998</v>
      </c>
      <c r="G71" s="19">
        <v>209.80281050845704</v>
      </c>
      <c r="H71" s="20">
        <v>78.547189491543008</v>
      </c>
      <c r="I71" s="21">
        <f t="shared" si="0"/>
        <v>288.35000000000002</v>
      </c>
      <c r="J71" s="22">
        <f t="shared" si="1"/>
        <v>174.10161947062122</v>
      </c>
      <c r="K71" s="39"/>
    </row>
    <row r="72" spans="1:11" ht="12.75" customHeight="1" x14ac:dyDescent="0.2">
      <c r="A72" s="94" t="s">
        <v>10</v>
      </c>
      <c r="B72" s="95"/>
      <c r="C72" s="16" t="s">
        <v>85</v>
      </c>
      <c r="D72" s="17" t="s">
        <v>70</v>
      </c>
      <c r="E72" s="17" t="s">
        <v>0</v>
      </c>
      <c r="F72" s="38">
        <v>832.93939999999998</v>
      </c>
      <c r="G72" s="19">
        <v>142.26503170907858</v>
      </c>
      <c r="H72" s="20">
        <v>44.894968290921256</v>
      </c>
      <c r="I72" s="21">
        <f t="shared" si="0"/>
        <v>187.15999999999985</v>
      </c>
      <c r="J72" s="22">
        <f t="shared" si="1"/>
        <v>170.79877804925374</v>
      </c>
      <c r="K72" s="39"/>
    </row>
    <row r="73" spans="1:11" x14ac:dyDescent="0.2">
      <c r="A73" s="94" t="s">
        <v>10</v>
      </c>
      <c r="B73" s="95"/>
      <c r="C73" s="16" t="s">
        <v>90</v>
      </c>
      <c r="D73" s="17" t="s">
        <v>91</v>
      </c>
      <c r="E73" s="17" t="s">
        <v>0</v>
      </c>
      <c r="F73" s="38">
        <v>1434.94578</v>
      </c>
      <c r="G73" s="19">
        <v>193.70254394446806</v>
      </c>
      <c r="H73" s="20">
        <v>34.337456055531916</v>
      </c>
      <c r="I73" s="21">
        <f t="shared" si="0"/>
        <v>228.03999999999996</v>
      </c>
      <c r="J73" s="22">
        <f t="shared" ref="J73:J136" si="2">G73/F73*1000</f>
        <v>134.98945161849116</v>
      </c>
      <c r="K73" s="39"/>
    </row>
    <row r="74" spans="1:11" x14ac:dyDescent="0.2">
      <c r="A74" s="94" t="s">
        <v>10</v>
      </c>
      <c r="B74" s="95"/>
      <c r="C74" s="16" t="s">
        <v>92</v>
      </c>
      <c r="D74" s="17" t="s">
        <v>18</v>
      </c>
      <c r="E74" s="17" t="s">
        <v>0</v>
      </c>
      <c r="F74" s="38">
        <v>851.31800000000021</v>
      </c>
      <c r="G74" s="19">
        <v>106.70449108155715</v>
      </c>
      <c r="H74" s="20">
        <v>41.375508918442769</v>
      </c>
      <c r="I74" s="21">
        <f t="shared" ref="I74:I137" si="3">SUM(G74:H74)</f>
        <v>148.07999999999993</v>
      </c>
      <c r="J74" s="22">
        <f t="shared" si="2"/>
        <v>125.34034412705608</v>
      </c>
      <c r="K74" s="39"/>
    </row>
    <row r="75" spans="1:11" ht="12.75" customHeight="1" x14ac:dyDescent="0.2">
      <c r="A75" s="94" t="s">
        <v>10</v>
      </c>
      <c r="B75" s="95"/>
      <c r="C75" s="16" t="s">
        <v>93</v>
      </c>
      <c r="D75" s="17" t="s">
        <v>94</v>
      </c>
      <c r="E75" s="17" t="s">
        <v>0</v>
      </c>
      <c r="F75" s="38">
        <v>3033.0663999999997</v>
      </c>
      <c r="G75" s="19">
        <v>434.34980923160504</v>
      </c>
      <c r="H75" s="20">
        <v>165.88019076839473</v>
      </c>
      <c r="I75" s="21">
        <f t="shared" si="3"/>
        <v>600.22999999999979</v>
      </c>
      <c r="J75" s="22">
        <f t="shared" si="2"/>
        <v>143.20484682814893</v>
      </c>
      <c r="K75" s="39"/>
    </row>
    <row r="76" spans="1:11" ht="12.75" customHeight="1" x14ac:dyDescent="0.2">
      <c r="A76" s="94" t="s">
        <v>10</v>
      </c>
      <c r="B76" s="95"/>
      <c r="C76" s="16" t="s">
        <v>93</v>
      </c>
      <c r="D76" s="17" t="s">
        <v>95</v>
      </c>
      <c r="E76" s="17" t="s">
        <v>80</v>
      </c>
      <c r="F76" s="38">
        <v>1731</v>
      </c>
      <c r="G76" s="19">
        <v>247.33113657500007</v>
      </c>
      <c r="H76" s="20">
        <v>75.338863424999971</v>
      </c>
      <c r="I76" s="21">
        <f t="shared" si="3"/>
        <v>322.67000000000007</v>
      </c>
      <c r="J76" s="22">
        <f t="shared" si="2"/>
        <v>142.88338334777589</v>
      </c>
      <c r="K76" s="39"/>
    </row>
    <row r="77" spans="1:11" x14ac:dyDescent="0.2">
      <c r="A77" s="94" t="s">
        <v>10</v>
      </c>
      <c r="B77" s="95"/>
      <c r="C77" s="16" t="s">
        <v>93</v>
      </c>
      <c r="D77" s="17" t="s">
        <v>95</v>
      </c>
      <c r="E77" s="17" t="s">
        <v>81</v>
      </c>
      <c r="F77" s="38">
        <v>1818.62</v>
      </c>
      <c r="G77" s="19">
        <v>168.85698734909428</v>
      </c>
      <c r="H77" s="20">
        <v>93.733012650905721</v>
      </c>
      <c r="I77" s="21">
        <f t="shared" si="3"/>
        <v>262.59000000000003</v>
      </c>
      <c r="J77" s="22">
        <f t="shared" si="2"/>
        <v>92.848966441089559</v>
      </c>
      <c r="K77" s="40"/>
    </row>
    <row r="78" spans="1:11" ht="15" customHeight="1" x14ac:dyDescent="0.2">
      <c r="A78" s="94" t="s">
        <v>10</v>
      </c>
      <c r="B78" s="95"/>
      <c r="C78" s="16" t="s">
        <v>93</v>
      </c>
      <c r="D78" s="17" t="s">
        <v>95</v>
      </c>
      <c r="E78" s="17" t="s">
        <v>96</v>
      </c>
      <c r="F78" s="38">
        <v>1794.6</v>
      </c>
      <c r="G78" s="19">
        <v>231.14116420503257</v>
      </c>
      <c r="H78" s="20">
        <v>85.988835794967542</v>
      </c>
      <c r="I78" s="21">
        <f t="shared" si="3"/>
        <v>317.13000000000011</v>
      </c>
      <c r="J78" s="22">
        <f t="shared" si="2"/>
        <v>128.79815234873095</v>
      </c>
      <c r="K78" s="40"/>
    </row>
    <row r="79" spans="1:11" ht="12.75" customHeight="1" x14ac:dyDescent="0.2">
      <c r="A79" s="94" t="s">
        <v>10</v>
      </c>
      <c r="B79" s="95"/>
      <c r="C79" s="16" t="s">
        <v>93</v>
      </c>
      <c r="D79" s="17" t="s">
        <v>97</v>
      </c>
      <c r="E79" s="17" t="s">
        <v>80</v>
      </c>
      <c r="F79" s="38">
        <v>1849.6</v>
      </c>
      <c r="G79" s="19">
        <v>236.90332775803125</v>
      </c>
      <c r="H79" s="20">
        <v>96.221422566959021</v>
      </c>
      <c r="I79" s="21">
        <f t="shared" si="3"/>
        <v>333.12475032499026</v>
      </c>
      <c r="J79" s="22">
        <f t="shared" si="2"/>
        <v>128.08354658198056</v>
      </c>
      <c r="K79" s="39"/>
    </row>
    <row r="80" spans="1:11" x14ac:dyDescent="0.2">
      <c r="A80" s="94" t="s">
        <v>10</v>
      </c>
      <c r="B80" s="95"/>
      <c r="C80" s="16" t="s">
        <v>93</v>
      </c>
      <c r="D80" s="17" t="s">
        <v>97</v>
      </c>
      <c r="E80" s="17" t="s">
        <v>81</v>
      </c>
      <c r="F80" s="38">
        <v>1822.1</v>
      </c>
      <c r="G80" s="19">
        <v>256.56672981636461</v>
      </c>
      <c r="H80" s="20">
        <v>85.528519858645069</v>
      </c>
      <c r="I80" s="21">
        <f t="shared" si="3"/>
        <v>342.09524967500965</v>
      </c>
      <c r="J80" s="22">
        <f t="shared" si="2"/>
        <v>140.80825959956348</v>
      </c>
      <c r="K80" s="39"/>
    </row>
    <row r="81" spans="1:11" ht="12.75" customHeight="1" x14ac:dyDescent="0.2">
      <c r="A81" s="94" t="s">
        <v>10</v>
      </c>
      <c r="B81" s="95"/>
      <c r="C81" s="16" t="s">
        <v>93</v>
      </c>
      <c r="D81" s="17" t="s">
        <v>98</v>
      </c>
      <c r="E81" s="17" t="s">
        <v>80</v>
      </c>
      <c r="F81" s="38">
        <v>1855.1</v>
      </c>
      <c r="G81" s="19">
        <v>266.00857763875365</v>
      </c>
      <c r="H81" s="20">
        <v>77.421422361246329</v>
      </c>
      <c r="I81" s="21">
        <f t="shared" si="3"/>
        <v>343.42999999999995</v>
      </c>
      <c r="J81" s="22">
        <f t="shared" si="2"/>
        <v>143.39312039175982</v>
      </c>
      <c r="K81" s="39"/>
    </row>
    <row r="82" spans="1:11" ht="12.75" customHeight="1" x14ac:dyDescent="0.2">
      <c r="A82" s="94" t="s">
        <v>10</v>
      </c>
      <c r="B82" s="95"/>
      <c r="C82" s="16" t="s">
        <v>93</v>
      </c>
      <c r="D82" s="17" t="s">
        <v>98</v>
      </c>
      <c r="E82" s="17" t="s">
        <v>81</v>
      </c>
      <c r="F82" s="38">
        <v>1840.3</v>
      </c>
      <c r="G82" s="19">
        <v>247.64708257776476</v>
      </c>
      <c r="H82" s="20">
        <v>83.782917422235272</v>
      </c>
      <c r="I82" s="21">
        <f t="shared" si="3"/>
        <v>331.43000000000006</v>
      </c>
      <c r="J82" s="22">
        <f t="shared" si="2"/>
        <v>134.56886517294177</v>
      </c>
      <c r="K82" s="39"/>
    </row>
    <row r="83" spans="1:11" ht="12.75" customHeight="1" x14ac:dyDescent="0.2">
      <c r="A83" s="94" t="s">
        <v>10</v>
      </c>
      <c r="B83" s="95"/>
      <c r="C83" s="16" t="s">
        <v>93</v>
      </c>
      <c r="D83" s="17" t="s">
        <v>99</v>
      </c>
      <c r="E83" s="17" t="s">
        <v>0</v>
      </c>
      <c r="F83" s="38">
        <v>2812.3169999999996</v>
      </c>
      <c r="G83" s="19">
        <v>457.19616077441356</v>
      </c>
      <c r="H83" s="20">
        <v>188.17383922558631</v>
      </c>
      <c r="I83" s="21">
        <f t="shared" si="3"/>
        <v>645.36999999999989</v>
      </c>
      <c r="J83" s="22">
        <f t="shared" si="2"/>
        <v>162.56921277879189</v>
      </c>
      <c r="K83" s="39"/>
    </row>
    <row r="84" spans="1:11" ht="12.75" customHeight="1" x14ac:dyDescent="0.2">
      <c r="A84" s="94" t="s">
        <v>10</v>
      </c>
      <c r="B84" s="95"/>
      <c r="C84" s="16" t="s">
        <v>93</v>
      </c>
      <c r="D84" s="17" t="s">
        <v>100</v>
      </c>
      <c r="E84" s="17" t="s">
        <v>80</v>
      </c>
      <c r="F84" s="38">
        <v>1865.1</v>
      </c>
      <c r="G84" s="19">
        <v>255.5461664502173</v>
      </c>
      <c r="H84" s="20">
        <v>94.503833549782897</v>
      </c>
      <c r="I84" s="21">
        <f t="shared" si="3"/>
        <v>350.05000000000018</v>
      </c>
      <c r="J84" s="22">
        <f t="shared" si="2"/>
        <v>137.01472652952512</v>
      </c>
      <c r="K84" s="39"/>
    </row>
    <row r="85" spans="1:11" ht="15.75" customHeight="1" x14ac:dyDescent="0.2">
      <c r="A85" s="94" t="s">
        <v>10</v>
      </c>
      <c r="B85" s="95"/>
      <c r="C85" s="16" t="s">
        <v>93</v>
      </c>
      <c r="D85" s="17" t="s">
        <v>100</v>
      </c>
      <c r="E85" s="17" t="s">
        <v>81</v>
      </c>
      <c r="F85" s="38">
        <v>1864.6</v>
      </c>
      <c r="G85" s="19">
        <v>204.19971858448261</v>
      </c>
      <c r="H85" s="20">
        <v>101.42028141551739</v>
      </c>
      <c r="I85" s="21">
        <f t="shared" si="3"/>
        <v>305.62</v>
      </c>
      <c r="J85" s="22">
        <f t="shared" si="2"/>
        <v>109.51395397644676</v>
      </c>
      <c r="K85" s="39"/>
    </row>
    <row r="86" spans="1:11" ht="15.75" customHeight="1" x14ac:dyDescent="0.2">
      <c r="A86" s="94" t="s">
        <v>10</v>
      </c>
      <c r="B86" s="95"/>
      <c r="C86" s="16" t="s">
        <v>93</v>
      </c>
      <c r="D86" s="17" t="s">
        <v>101</v>
      </c>
      <c r="E86" s="17" t="s">
        <v>0</v>
      </c>
      <c r="F86" s="38">
        <v>3038.76</v>
      </c>
      <c r="G86" s="19">
        <v>430.12710339435739</v>
      </c>
      <c r="H86" s="20">
        <v>152.48289660564268</v>
      </c>
      <c r="I86" s="21">
        <f t="shared" si="3"/>
        <v>582.61000000000013</v>
      </c>
      <c r="J86" s="22">
        <f t="shared" si="2"/>
        <v>141.54691498978445</v>
      </c>
      <c r="K86" s="39"/>
    </row>
    <row r="87" spans="1:11" ht="12.75" customHeight="1" x14ac:dyDescent="0.2">
      <c r="A87" s="94" t="s">
        <v>10</v>
      </c>
      <c r="B87" s="95"/>
      <c r="C87" s="16" t="s">
        <v>93</v>
      </c>
      <c r="D87" s="17" t="s">
        <v>102</v>
      </c>
      <c r="E87" s="17" t="s">
        <v>0</v>
      </c>
      <c r="F87" s="38">
        <v>3000.5064999999995</v>
      </c>
      <c r="G87" s="19">
        <v>445.80126118117334</v>
      </c>
      <c r="H87" s="20">
        <v>148.9287388188269</v>
      </c>
      <c r="I87" s="21">
        <f t="shared" si="3"/>
        <v>594.73000000000025</v>
      </c>
      <c r="J87" s="22">
        <f t="shared" si="2"/>
        <v>148.57533592450923</v>
      </c>
      <c r="K87" s="39"/>
    </row>
    <row r="88" spans="1:11" ht="26.25" customHeight="1" x14ac:dyDescent="0.2">
      <c r="A88" s="94" t="s">
        <v>103</v>
      </c>
      <c r="B88" s="95"/>
      <c r="C88" s="16" t="s">
        <v>93</v>
      </c>
      <c r="D88" s="17" t="s">
        <v>66</v>
      </c>
      <c r="E88" s="17" t="s">
        <v>0</v>
      </c>
      <c r="F88" s="38">
        <v>1034.1400000000001</v>
      </c>
      <c r="G88" s="19">
        <v>162.45206911117108</v>
      </c>
      <c r="H88" s="20">
        <v>61.867930888828738</v>
      </c>
      <c r="I88" s="21">
        <f t="shared" si="3"/>
        <v>224.31999999999982</v>
      </c>
      <c r="J88" s="22">
        <f t="shared" si="2"/>
        <v>157.0890489790271</v>
      </c>
      <c r="K88" s="39"/>
    </row>
    <row r="89" spans="1:11" ht="13.5" customHeight="1" x14ac:dyDescent="0.2">
      <c r="A89" s="94" t="s">
        <v>10</v>
      </c>
      <c r="B89" s="95"/>
      <c r="C89" s="16" t="s">
        <v>104</v>
      </c>
      <c r="D89" s="17" t="s">
        <v>19</v>
      </c>
      <c r="E89" s="17" t="s">
        <v>0</v>
      </c>
      <c r="F89" s="38">
        <v>852.2</v>
      </c>
      <c r="G89" s="19">
        <v>198.41</v>
      </c>
      <c r="H89" s="20">
        <v>0</v>
      </c>
      <c r="I89" s="21">
        <f t="shared" si="3"/>
        <v>198.41</v>
      </c>
      <c r="J89" s="22">
        <f t="shared" si="2"/>
        <v>232.82093405303917</v>
      </c>
      <c r="K89" s="39"/>
    </row>
    <row r="90" spans="1:11" x14ac:dyDescent="0.2">
      <c r="A90" s="94" t="s">
        <v>10</v>
      </c>
      <c r="B90" s="95"/>
      <c r="C90" s="16" t="s">
        <v>104</v>
      </c>
      <c r="D90" s="17" t="s">
        <v>105</v>
      </c>
      <c r="E90" s="17" t="s">
        <v>0</v>
      </c>
      <c r="F90" s="38">
        <v>1290.23</v>
      </c>
      <c r="G90" s="19">
        <v>247.93399999999997</v>
      </c>
      <c r="H90" s="20">
        <v>0</v>
      </c>
      <c r="I90" s="21">
        <f t="shared" si="3"/>
        <v>247.93399999999997</v>
      </c>
      <c r="J90" s="22">
        <f t="shared" si="2"/>
        <v>192.16263766925275</v>
      </c>
      <c r="K90" s="39"/>
    </row>
    <row r="91" spans="1:11" ht="13.5" customHeight="1" x14ac:dyDescent="0.2">
      <c r="A91" s="94" t="s">
        <v>10</v>
      </c>
      <c r="B91" s="95"/>
      <c r="C91" s="16" t="s">
        <v>104</v>
      </c>
      <c r="D91" s="17" t="s">
        <v>106</v>
      </c>
      <c r="E91" s="17" t="s">
        <v>0</v>
      </c>
      <c r="F91" s="38">
        <v>2132.8000000000002</v>
      </c>
      <c r="G91" s="19">
        <v>262.72451400426252</v>
      </c>
      <c r="H91" s="20">
        <v>93.985485995737506</v>
      </c>
      <c r="I91" s="21">
        <f t="shared" si="3"/>
        <v>356.71000000000004</v>
      </c>
      <c r="J91" s="22">
        <f t="shared" si="2"/>
        <v>123.1829116674149</v>
      </c>
      <c r="K91" s="39"/>
    </row>
    <row r="92" spans="1:11" x14ac:dyDescent="0.2">
      <c r="A92" s="94" t="s">
        <v>10</v>
      </c>
      <c r="B92" s="95"/>
      <c r="C92" s="16" t="s">
        <v>104</v>
      </c>
      <c r="D92" s="17" t="s">
        <v>107</v>
      </c>
      <c r="E92" s="17" t="s">
        <v>0</v>
      </c>
      <c r="F92" s="38">
        <v>2856.2</v>
      </c>
      <c r="G92" s="19">
        <v>370.1491978392408</v>
      </c>
      <c r="H92" s="20">
        <v>135.69080216075889</v>
      </c>
      <c r="I92" s="21">
        <f t="shared" si="3"/>
        <v>505.83999999999969</v>
      </c>
      <c r="J92" s="22">
        <f t="shared" si="2"/>
        <v>129.59498558897863</v>
      </c>
      <c r="K92" s="39"/>
    </row>
    <row r="93" spans="1:11" ht="14.25" customHeight="1" x14ac:dyDescent="0.2">
      <c r="A93" s="94" t="s">
        <v>10</v>
      </c>
      <c r="B93" s="95"/>
      <c r="C93" s="16" t="s">
        <v>104</v>
      </c>
      <c r="D93" s="17" t="s">
        <v>108</v>
      </c>
      <c r="E93" s="17" t="s">
        <v>0</v>
      </c>
      <c r="F93" s="38">
        <v>3641.77</v>
      </c>
      <c r="G93" s="19">
        <v>374.50035733510305</v>
      </c>
      <c r="H93" s="20">
        <v>150.68964266489706</v>
      </c>
      <c r="I93" s="21">
        <f t="shared" si="3"/>
        <v>525.19000000000005</v>
      </c>
      <c r="J93" s="22">
        <f t="shared" si="2"/>
        <v>102.8347087638986</v>
      </c>
      <c r="K93" s="39"/>
    </row>
    <row r="94" spans="1:11" ht="15" customHeight="1" x14ac:dyDescent="0.2">
      <c r="A94" s="94" t="s">
        <v>10</v>
      </c>
      <c r="B94" s="95"/>
      <c r="C94" s="16" t="s">
        <v>104</v>
      </c>
      <c r="D94" s="17" t="s">
        <v>109</v>
      </c>
      <c r="E94" s="17" t="s">
        <v>0</v>
      </c>
      <c r="F94" s="38">
        <v>3752.3</v>
      </c>
      <c r="G94" s="19">
        <v>439.31052793950369</v>
      </c>
      <c r="H94" s="20">
        <v>158.30947206049626</v>
      </c>
      <c r="I94" s="21">
        <f t="shared" si="3"/>
        <v>597.61999999999989</v>
      </c>
      <c r="J94" s="22">
        <f t="shared" si="2"/>
        <v>117.07766648175884</v>
      </c>
      <c r="K94" s="39"/>
    </row>
    <row r="95" spans="1:11" ht="12.75" customHeight="1" x14ac:dyDescent="0.2">
      <c r="A95" s="94" t="s">
        <v>265</v>
      </c>
      <c r="B95" s="95"/>
      <c r="C95" s="16" t="s">
        <v>110</v>
      </c>
      <c r="D95" s="17" t="s">
        <v>43</v>
      </c>
      <c r="E95" s="17" t="s">
        <v>0</v>
      </c>
      <c r="F95" s="38">
        <v>295.68</v>
      </c>
      <c r="G95" s="19">
        <v>55.981000000000009</v>
      </c>
      <c r="H95" s="20">
        <v>5.41</v>
      </c>
      <c r="I95" s="21">
        <f t="shared" si="3"/>
        <v>61.391000000000005</v>
      </c>
      <c r="J95" s="22">
        <f t="shared" si="2"/>
        <v>189.32968073593076</v>
      </c>
      <c r="K95" s="39"/>
    </row>
    <row r="96" spans="1:11" ht="16.5" customHeight="1" x14ac:dyDescent="0.2">
      <c r="A96" s="94" t="s">
        <v>10</v>
      </c>
      <c r="B96" s="95"/>
      <c r="C96" s="16" t="s">
        <v>111</v>
      </c>
      <c r="D96" s="17" t="s">
        <v>112</v>
      </c>
      <c r="E96" s="17" t="s">
        <v>113</v>
      </c>
      <c r="F96" s="38">
        <v>2126.38</v>
      </c>
      <c r="G96" s="19">
        <v>228.50767829213785</v>
      </c>
      <c r="H96" s="20">
        <v>84.992321707862132</v>
      </c>
      <c r="I96" s="21">
        <f t="shared" si="3"/>
        <v>313.5</v>
      </c>
      <c r="J96" s="22">
        <f t="shared" si="2"/>
        <v>107.46323718814973</v>
      </c>
      <c r="K96" s="39"/>
    </row>
    <row r="97" spans="1:11" ht="12.75" customHeight="1" x14ac:dyDescent="0.2">
      <c r="A97" s="94" t="s">
        <v>10</v>
      </c>
      <c r="B97" s="95"/>
      <c r="C97" s="16" t="s">
        <v>111</v>
      </c>
      <c r="D97" s="17" t="s">
        <v>112</v>
      </c>
      <c r="E97" s="17" t="s">
        <v>114</v>
      </c>
      <c r="F97" s="38">
        <v>2081.598</v>
      </c>
      <c r="G97" s="19">
        <v>292.65209050386613</v>
      </c>
      <c r="H97" s="20">
        <v>66.117909496133819</v>
      </c>
      <c r="I97" s="21">
        <f t="shared" si="3"/>
        <v>358.77</v>
      </c>
      <c r="J97" s="22">
        <f t="shared" si="2"/>
        <v>140.59010937936438</v>
      </c>
      <c r="K97" s="40"/>
    </row>
    <row r="98" spans="1:11" ht="12.75" customHeight="1" x14ac:dyDescent="0.2">
      <c r="A98" s="94" t="s">
        <v>10</v>
      </c>
      <c r="B98" s="95"/>
      <c r="C98" s="16" t="s">
        <v>111</v>
      </c>
      <c r="D98" s="17" t="s">
        <v>115</v>
      </c>
      <c r="E98" s="17" t="s">
        <v>0</v>
      </c>
      <c r="F98" s="38">
        <v>2132.6149999999998</v>
      </c>
      <c r="G98" s="19">
        <v>226.09522060420517</v>
      </c>
      <c r="H98" s="20">
        <v>68.014779395794847</v>
      </c>
      <c r="I98" s="21">
        <f t="shared" si="3"/>
        <v>294.11</v>
      </c>
      <c r="J98" s="22">
        <f t="shared" si="2"/>
        <v>106.01783285037628</v>
      </c>
      <c r="K98" s="39"/>
    </row>
    <row r="99" spans="1:11" ht="12.75" customHeight="1" x14ac:dyDescent="0.2">
      <c r="A99" s="94" t="s">
        <v>10</v>
      </c>
      <c r="B99" s="95"/>
      <c r="C99" s="16" t="s">
        <v>111</v>
      </c>
      <c r="D99" s="17" t="s">
        <v>84</v>
      </c>
      <c r="E99" s="17" t="s">
        <v>113</v>
      </c>
      <c r="F99" s="38">
        <v>2156.41</v>
      </c>
      <c r="G99" s="19">
        <v>279.98428412834477</v>
      </c>
      <c r="H99" s="20">
        <v>77.135715871655137</v>
      </c>
      <c r="I99" s="21">
        <f t="shared" si="3"/>
        <v>357.11999999999989</v>
      </c>
      <c r="J99" s="22">
        <f t="shared" si="2"/>
        <v>129.83814957653914</v>
      </c>
      <c r="K99" s="39"/>
    </row>
    <row r="100" spans="1:11" ht="17.25" customHeight="1" x14ac:dyDescent="0.2">
      <c r="A100" s="94" t="s">
        <v>10</v>
      </c>
      <c r="B100" s="95"/>
      <c r="C100" s="16" t="s">
        <v>111</v>
      </c>
      <c r="D100" s="17" t="s">
        <v>84</v>
      </c>
      <c r="E100" s="17" t="s">
        <v>114</v>
      </c>
      <c r="F100" s="38">
        <v>2138.7930000000006</v>
      </c>
      <c r="G100" s="19">
        <v>277.21561070082208</v>
      </c>
      <c r="H100" s="20">
        <v>67.534389299177917</v>
      </c>
      <c r="I100" s="21">
        <f t="shared" si="3"/>
        <v>344.75</v>
      </c>
      <c r="J100" s="22">
        <f t="shared" si="2"/>
        <v>129.61310921665725</v>
      </c>
      <c r="K100" s="39"/>
    </row>
    <row r="101" spans="1:11" ht="12.75" customHeight="1" x14ac:dyDescent="0.2">
      <c r="A101" s="94" t="s">
        <v>10</v>
      </c>
      <c r="B101" s="95"/>
      <c r="C101" s="16" t="s">
        <v>116</v>
      </c>
      <c r="D101" s="17" t="s">
        <v>16</v>
      </c>
      <c r="E101" s="17" t="s">
        <v>0</v>
      </c>
      <c r="F101" s="38">
        <v>2737.7</v>
      </c>
      <c r="G101" s="19">
        <v>337.04054685537426</v>
      </c>
      <c r="H101" s="20">
        <v>109.08945314462571</v>
      </c>
      <c r="I101" s="21">
        <f t="shared" si="3"/>
        <v>446.13</v>
      </c>
      <c r="J101" s="22">
        <f t="shared" si="2"/>
        <v>123.11084006844223</v>
      </c>
      <c r="K101" s="39"/>
    </row>
    <row r="102" spans="1:11" ht="13.5" customHeight="1" x14ac:dyDescent="0.2">
      <c r="A102" s="94" t="s">
        <v>264</v>
      </c>
      <c r="B102" s="95"/>
      <c r="C102" s="16" t="s">
        <v>117</v>
      </c>
      <c r="D102" s="17" t="s">
        <v>118</v>
      </c>
      <c r="E102" s="17" t="s">
        <v>0</v>
      </c>
      <c r="F102" s="38">
        <v>1074.43</v>
      </c>
      <c r="G102" s="19">
        <v>147.47</v>
      </c>
      <c r="H102" s="20">
        <v>22.968999999999998</v>
      </c>
      <c r="I102" s="21">
        <f t="shared" si="3"/>
        <v>170.43899999999999</v>
      </c>
      <c r="J102" s="22">
        <f t="shared" si="2"/>
        <v>137.25417197956125</v>
      </c>
      <c r="K102" s="39"/>
    </row>
    <row r="103" spans="1:11" ht="12.75" customHeight="1" x14ac:dyDescent="0.2">
      <c r="A103" s="94" t="s">
        <v>10</v>
      </c>
      <c r="B103" s="95"/>
      <c r="C103" s="16" t="s">
        <v>117</v>
      </c>
      <c r="D103" s="17" t="s">
        <v>119</v>
      </c>
      <c r="E103" s="17" t="s">
        <v>0</v>
      </c>
      <c r="F103" s="38">
        <v>1054.953</v>
      </c>
      <c r="G103" s="19">
        <v>130.08000000000001</v>
      </c>
      <c r="H103" s="20">
        <v>23.411000000000001</v>
      </c>
      <c r="I103" s="21">
        <f t="shared" si="3"/>
        <v>153.49100000000001</v>
      </c>
      <c r="J103" s="22">
        <f t="shared" si="2"/>
        <v>123.30407136621254</v>
      </c>
      <c r="K103" s="39"/>
    </row>
    <row r="104" spans="1:11" ht="12.75" customHeight="1" x14ac:dyDescent="0.2">
      <c r="A104" s="94" t="s">
        <v>10</v>
      </c>
      <c r="B104" s="95"/>
      <c r="C104" s="16" t="s">
        <v>117</v>
      </c>
      <c r="D104" s="17" t="s">
        <v>120</v>
      </c>
      <c r="E104" s="17" t="s">
        <v>0</v>
      </c>
      <c r="F104" s="38">
        <v>1020.2</v>
      </c>
      <c r="G104" s="19">
        <v>154.74999999999997</v>
      </c>
      <c r="H104" s="20">
        <v>47.404486838634639</v>
      </c>
      <c r="I104" s="21">
        <f t="shared" si="3"/>
        <v>202.15448683863463</v>
      </c>
      <c r="J104" s="22">
        <f t="shared" si="2"/>
        <v>151.68594393256222</v>
      </c>
      <c r="K104" s="39"/>
    </row>
    <row r="105" spans="1:11" ht="12.75" customHeight="1" x14ac:dyDescent="0.2">
      <c r="A105" s="94" t="s">
        <v>10</v>
      </c>
      <c r="B105" s="95"/>
      <c r="C105" s="16" t="s">
        <v>117</v>
      </c>
      <c r="D105" s="17" t="s">
        <v>121</v>
      </c>
      <c r="E105" s="17" t="s">
        <v>0</v>
      </c>
      <c r="F105" s="38">
        <v>1539.9516000000001</v>
      </c>
      <c r="G105" s="19">
        <v>205.38</v>
      </c>
      <c r="H105" s="20">
        <v>94.473000000000013</v>
      </c>
      <c r="I105" s="21">
        <f t="shared" si="3"/>
        <v>299.85300000000001</v>
      </c>
      <c r="J105" s="22">
        <f t="shared" si="2"/>
        <v>133.36782792394251</v>
      </c>
      <c r="K105" s="39"/>
    </row>
    <row r="106" spans="1:11" x14ac:dyDescent="0.2">
      <c r="A106" s="94" t="s">
        <v>10</v>
      </c>
      <c r="B106" s="95"/>
      <c r="C106" s="16" t="s">
        <v>122</v>
      </c>
      <c r="D106" s="17" t="s">
        <v>33</v>
      </c>
      <c r="E106" s="17" t="s">
        <v>0</v>
      </c>
      <c r="F106" s="38">
        <v>4452.53</v>
      </c>
      <c r="G106" s="19">
        <v>322.21939999999995</v>
      </c>
      <c r="H106" s="20">
        <v>200.50060000000002</v>
      </c>
      <c r="I106" s="21">
        <f t="shared" si="3"/>
        <v>522.72</v>
      </c>
      <c r="J106" s="22">
        <f t="shared" si="2"/>
        <v>72.367710043503351</v>
      </c>
      <c r="K106" s="39"/>
    </row>
    <row r="107" spans="1:11" ht="15.75" customHeight="1" x14ac:dyDescent="0.2">
      <c r="A107" s="94" t="s">
        <v>10</v>
      </c>
      <c r="B107" s="95"/>
      <c r="C107" s="16" t="s">
        <v>123</v>
      </c>
      <c r="D107" s="17" t="s">
        <v>12</v>
      </c>
      <c r="E107" s="17" t="s">
        <v>0</v>
      </c>
      <c r="F107" s="38">
        <v>1140.81</v>
      </c>
      <c r="G107" s="19">
        <v>157.55345357449255</v>
      </c>
      <c r="H107" s="20">
        <v>50.886546425507362</v>
      </c>
      <c r="I107" s="21">
        <f t="shared" si="3"/>
        <v>208.43999999999991</v>
      </c>
      <c r="J107" s="22">
        <f t="shared" si="2"/>
        <v>138.10665542420961</v>
      </c>
      <c r="K107" s="39"/>
    </row>
    <row r="108" spans="1:11" ht="16.5" customHeight="1" x14ac:dyDescent="0.2">
      <c r="A108" s="94" t="s">
        <v>10</v>
      </c>
      <c r="B108" s="95"/>
      <c r="C108" s="16" t="s">
        <v>123</v>
      </c>
      <c r="D108" s="17" t="s">
        <v>16</v>
      </c>
      <c r="E108" s="17" t="s">
        <v>0</v>
      </c>
      <c r="F108" s="38">
        <v>844.54</v>
      </c>
      <c r="G108" s="19">
        <v>116.4891862325604</v>
      </c>
      <c r="H108" s="20">
        <v>40.86081376743973</v>
      </c>
      <c r="I108" s="21">
        <f t="shared" si="3"/>
        <v>157.35000000000014</v>
      </c>
      <c r="J108" s="22">
        <f t="shared" si="2"/>
        <v>137.93211243109906</v>
      </c>
      <c r="K108" s="39"/>
    </row>
    <row r="109" spans="1:11" ht="12.75" customHeight="1" x14ac:dyDescent="0.2">
      <c r="A109" s="94" t="s">
        <v>10</v>
      </c>
      <c r="B109" s="95"/>
      <c r="C109" s="16" t="s">
        <v>123</v>
      </c>
      <c r="D109" s="17" t="s">
        <v>124</v>
      </c>
      <c r="E109" s="17" t="s">
        <v>0</v>
      </c>
      <c r="F109" s="38">
        <v>2170.3000000000002</v>
      </c>
      <c r="G109" s="19">
        <v>294.71356598586755</v>
      </c>
      <c r="H109" s="20">
        <v>63.746434014132454</v>
      </c>
      <c r="I109" s="21">
        <f t="shared" si="3"/>
        <v>358.46</v>
      </c>
      <c r="J109" s="22">
        <f t="shared" si="2"/>
        <v>135.79392986493457</v>
      </c>
      <c r="K109" s="39"/>
    </row>
    <row r="110" spans="1:11" ht="12.75" customHeight="1" x14ac:dyDescent="0.2">
      <c r="A110" s="94" t="s">
        <v>10</v>
      </c>
      <c r="B110" s="95"/>
      <c r="C110" s="16" t="s">
        <v>125</v>
      </c>
      <c r="D110" s="17" t="s">
        <v>12</v>
      </c>
      <c r="E110" s="17" t="s">
        <v>0</v>
      </c>
      <c r="F110" s="38">
        <v>1567.1348600000003</v>
      </c>
      <c r="G110" s="19">
        <v>230.69702410629347</v>
      </c>
      <c r="H110" s="20">
        <v>49.442975893706539</v>
      </c>
      <c r="I110" s="21">
        <f t="shared" si="3"/>
        <v>280.14</v>
      </c>
      <c r="J110" s="22">
        <f t="shared" si="2"/>
        <v>147.20942657500032</v>
      </c>
      <c r="K110" s="39"/>
    </row>
    <row r="111" spans="1:11" ht="12.75" customHeight="1" x14ac:dyDescent="0.2">
      <c r="A111" s="94" t="s">
        <v>10</v>
      </c>
      <c r="B111" s="95"/>
      <c r="C111" s="16" t="s">
        <v>125</v>
      </c>
      <c r="D111" s="17" t="s">
        <v>36</v>
      </c>
      <c r="E111" s="17" t="s">
        <v>0</v>
      </c>
      <c r="F111" s="38">
        <v>1478.35</v>
      </c>
      <c r="G111" s="19">
        <v>207.28640217336948</v>
      </c>
      <c r="H111" s="20">
        <v>74.763597826630516</v>
      </c>
      <c r="I111" s="21">
        <f t="shared" si="3"/>
        <v>282.05</v>
      </c>
      <c r="J111" s="22">
        <f t="shared" si="2"/>
        <v>140.21470028976188</v>
      </c>
      <c r="K111" s="39"/>
    </row>
    <row r="112" spans="1:11" ht="12.75" customHeight="1" x14ac:dyDescent="0.2">
      <c r="A112" s="94" t="s">
        <v>10</v>
      </c>
      <c r="B112" s="95"/>
      <c r="C112" s="16" t="s">
        <v>125</v>
      </c>
      <c r="D112" s="17" t="s">
        <v>37</v>
      </c>
      <c r="E112" s="17" t="s">
        <v>0</v>
      </c>
      <c r="F112" s="38">
        <v>1516.2</v>
      </c>
      <c r="G112" s="19">
        <v>241.2623172827318</v>
      </c>
      <c r="H112" s="20">
        <v>79.097682717268199</v>
      </c>
      <c r="I112" s="21">
        <f t="shared" si="3"/>
        <v>320.36</v>
      </c>
      <c r="J112" s="22">
        <f t="shared" si="2"/>
        <v>159.12301627933766</v>
      </c>
      <c r="K112" s="39"/>
    </row>
    <row r="113" spans="1:11" ht="12.75" customHeight="1" x14ac:dyDescent="0.2">
      <c r="A113" s="94" t="s">
        <v>10</v>
      </c>
      <c r="B113" s="95"/>
      <c r="C113" s="16" t="s">
        <v>125</v>
      </c>
      <c r="D113" s="17" t="s">
        <v>112</v>
      </c>
      <c r="E113" s="17" t="s">
        <v>0</v>
      </c>
      <c r="F113" s="38">
        <v>381.42</v>
      </c>
      <c r="G113" s="19">
        <v>68.729651159415639</v>
      </c>
      <c r="H113" s="20">
        <v>11.579348840584331</v>
      </c>
      <c r="I113" s="21">
        <f t="shared" si="3"/>
        <v>80.308999999999969</v>
      </c>
      <c r="J113" s="22">
        <f t="shared" si="2"/>
        <v>180.1941459792765</v>
      </c>
      <c r="K113" s="39"/>
    </row>
    <row r="114" spans="1:11" x14ac:dyDescent="0.2">
      <c r="A114" s="94" t="s">
        <v>10</v>
      </c>
      <c r="B114" s="95"/>
      <c r="C114" s="16" t="s">
        <v>125</v>
      </c>
      <c r="D114" s="17" t="s">
        <v>38</v>
      </c>
      <c r="E114" s="17" t="s">
        <v>0</v>
      </c>
      <c r="F114" s="38">
        <v>400.63400000000001</v>
      </c>
      <c r="G114" s="19">
        <v>71.668907532899198</v>
      </c>
      <c r="H114" s="20">
        <v>9.9710924671007923</v>
      </c>
      <c r="I114" s="21">
        <f t="shared" si="3"/>
        <v>81.639999999999986</v>
      </c>
      <c r="J114" s="22">
        <f t="shared" si="2"/>
        <v>178.88873019488909</v>
      </c>
      <c r="K114" s="39"/>
    </row>
    <row r="115" spans="1:11" x14ac:dyDescent="0.2">
      <c r="A115" s="94" t="s">
        <v>10</v>
      </c>
      <c r="B115" s="95"/>
      <c r="C115" s="16" t="s">
        <v>125</v>
      </c>
      <c r="D115" s="17" t="s">
        <v>14</v>
      </c>
      <c r="E115" s="17" t="s">
        <v>0</v>
      </c>
      <c r="F115" s="38">
        <v>2144.15</v>
      </c>
      <c r="G115" s="19">
        <v>253.1129425926066</v>
      </c>
      <c r="H115" s="20">
        <v>93.997057407393399</v>
      </c>
      <c r="I115" s="21">
        <f t="shared" si="3"/>
        <v>347.11</v>
      </c>
      <c r="J115" s="22">
        <f t="shared" si="2"/>
        <v>118.04815082555166</v>
      </c>
      <c r="K115" s="39"/>
    </row>
    <row r="116" spans="1:11" ht="12.75" customHeight="1" x14ac:dyDescent="0.2">
      <c r="A116" s="94" t="s">
        <v>10</v>
      </c>
      <c r="B116" s="95"/>
      <c r="C116" s="16" t="s">
        <v>125</v>
      </c>
      <c r="D116" s="17" t="s">
        <v>50</v>
      </c>
      <c r="E116" s="17" t="s">
        <v>126</v>
      </c>
      <c r="F116" s="38">
        <v>2662.04</v>
      </c>
      <c r="G116" s="19">
        <v>305.73852416224639</v>
      </c>
      <c r="H116" s="20">
        <v>111.43147583775372</v>
      </c>
      <c r="I116" s="21">
        <f t="shared" si="3"/>
        <v>417.17000000000013</v>
      </c>
      <c r="J116" s="22">
        <f t="shared" si="2"/>
        <v>114.85121341611936</v>
      </c>
      <c r="K116" s="39"/>
    </row>
    <row r="117" spans="1:11" ht="12.75" customHeight="1" x14ac:dyDescent="0.2">
      <c r="A117" s="94" t="s">
        <v>10</v>
      </c>
      <c r="B117" s="95"/>
      <c r="C117" s="16" t="s">
        <v>125</v>
      </c>
      <c r="D117" s="17" t="s">
        <v>50</v>
      </c>
      <c r="E117" s="17" t="s">
        <v>127</v>
      </c>
      <c r="F117" s="38">
        <v>2665.37</v>
      </c>
      <c r="G117" s="19">
        <v>301.74024573017016</v>
      </c>
      <c r="H117" s="20">
        <v>120.34975426982977</v>
      </c>
      <c r="I117" s="21">
        <f t="shared" si="3"/>
        <v>422.08999999999992</v>
      </c>
      <c r="J117" s="22">
        <f t="shared" si="2"/>
        <v>113.20763936345429</v>
      </c>
      <c r="K117" s="40"/>
    </row>
    <row r="118" spans="1:11" ht="12.75" customHeight="1" x14ac:dyDescent="0.2">
      <c r="A118" s="94" t="s">
        <v>10</v>
      </c>
      <c r="B118" s="95"/>
      <c r="C118" s="16" t="s">
        <v>128</v>
      </c>
      <c r="D118" s="17" t="s">
        <v>16</v>
      </c>
      <c r="E118" s="17" t="s">
        <v>0</v>
      </c>
      <c r="F118" s="38">
        <v>843</v>
      </c>
      <c r="G118" s="19">
        <v>119.61767097701586</v>
      </c>
      <c r="H118" s="20">
        <v>31.302329022984178</v>
      </c>
      <c r="I118" s="21">
        <f t="shared" si="3"/>
        <v>150.92000000000004</v>
      </c>
      <c r="J118" s="22">
        <f t="shared" si="2"/>
        <v>141.8952206133047</v>
      </c>
      <c r="K118" s="39"/>
    </row>
    <row r="119" spans="1:11" ht="15.75" customHeight="1" x14ac:dyDescent="0.2">
      <c r="A119" s="94" t="s">
        <v>10</v>
      </c>
      <c r="B119" s="95"/>
      <c r="C119" s="16" t="s">
        <v>128</v>
      </c>
      <c r="D119" s="17" t="s">
        <v>33</v>
      </c>
      <c r="E119" s="17" t="s">
        <v>129</v>
      </c>
      <c r="F119" s="38">
        <v>964</v>
      </c>
      <c r="G119" s="19">
        <v>150.30045635898605</v>
      </c>
      <c r="H119" s="20">
        <v>57.159543641013975</v>
      </c>
      <c r="I119" s="21">
        <f t="shared" si="3"/>
        <v>207.46000000000004</v>
      </c>
      <c r="J119" s="22">
        <f t="shared" si="2"/>
        <v>155.91333647197723</v>
      </c>
      <c r="K119" s="39"/>
    </row>
    <row r="120" spans="1:11" ht="12.75" customHeight="1" x14ac:dyDescent="0.2">
      <c r="A120" s="94" t="s">
        <v>10</v>
      </c>
      <c r="B120" s="95"/>
      <c r="C120" s="16" t="s">
        <v>128</v>
      </c>
      <c r="D120" s="17" t="s">
        <v>33</v>
      </c>
      <c r="E120" s="17" t="s">
        <v>130</v>
      </c>
      <c r="F120" s="38">
        <v>322.39999999999998</v>
      </c>
      <c r="G120" s="19">
        <v>53.864324262370019</v>
      </c>
      <c r="H120" s="20">
        <v>25.709675737630047</v>
      </c>
      <c r="I120" s="21">
        <f t="shared" si="3"/>
        <v>79.574000000000069</v>
      </c>
      <c r="J120" s="22">
        <f t="shared" si="2"/>
        <v>167.0729660743487</v>
      </c>
      <c r="K120" s="39"/>
    </row>
    <row r="121" spans="1:11" ht="12.75" customHeight="1" x14ac:dyDescent="0.2">
      <c r="A121" s="94" t="s">
        <v>10</v>
      </c>
      <c r="B121" s="95"/>
      <c r="C121" s="16" t="s">
        <v>128</v>
      </c>
      <c r="D121" s="17" t="s">
        <v>36</v>
      </c>
      <c r="E121" s="17" t="s">
        <v>0</v>
      </c>
      <c r="F121" s="38">
        <v>734.6</v>
      </c>
      <c r="G121" s="19">
        <v>110.40291418385459</v>
      </c>
      <c r="H121" s="20">
        <v>40.047085816145689</v>
      </c>
      <c r="I121" s="21">
        <f t="shared" si="3"/>
        <v>150.45000000000027</v>
      </c>
      <c r="J121" s="22">
        <f t="shared" si="2"/>
        <v>150.28983689607213</v>
      </c>
      <c r="K121" s="39"/>
    </row>
    <row r="122" spans="1:11" ht="12.75" customHeight="1" x14ac:dyDescent="0.2">
      <c r="A122" s="94" t="s">
        <v>10</v>
      </c>
      <c r="B122" s="95"/>
      <c r="C122" s="16" t="s">
        <v>128</v>
      </c>
      <c r="D122" s="17" t="s">
        <v>37</v>
      </c>
      <c r="E122" s="17" t="s">
        <v>80</v>
      </c>
      <c r="F122" s="38">
        <v>1743.913</v>
      </c>
      <c r="G122" s="19">
        <v>233.18545724883722</v>
      </c>
      <c r="H122" s="20">
        <v>85.418542751162789</v>
      </c>
      <c r="I122" s="21">
        <f t="shared" si="3"/>
        <v>318.60400000000004</v>
      </c>
      <c r="J122" s="22">
        <f t="shared" si="2"/>
        <v>133.71392795904225</v>
      </c>
      <c r="K122" s="39"/>
    </row>
    <row r="123" spans="1:11" ht="12.75" customHeight="1" x14ac:dyDescent="0.2">
      <c r="A123" s="94" t="s">
        <v>10</v>
      </c>
      <c r="B123" s="95"/>
      <c r="C123" s="16" t="s">
        <v>128</v>
      </c>
      <c r="D123" s="17" t="s">
        <v>37</v>
      </c>
      <c r="E123" s="17" t="s">
        <v>131</v>
      </c>
      <c r="F123" s="38">
        <v>324.10000000000002</v>
      </c>
      <c r="G123" s="19">
        <v>44.105196915772801</v>
      </c>
      <c r="H123" s="20">
        <v>15.401803084227236</v>
      </c>
      <c r="I123" s="21">
        <f t="shared" si="3"/>
        <v>59.507000000000033</v>
      </c>
      <c r="J123" s="22">
        <f t="shared" si="2"/>
        <v>136.08514938529095</v>
      </c>
      <c r="K123" s="39"/>
    </row>
    <row r="124" spans="1:11" ht="12.75" customHeight="1" x14ac:dyDescent="0.2">
      <c r="A124" s="94" t="s">
        <v>10</v>
      </c>
      <c r="B124" s="95"/>
      <c r="C124" s="16" t="s">
        <v>128</v>
      </c>
      <c r="D124" s="17" t="s">
        <v>38</v>
      </c>
      <c r="E124" s="17" t="s">
        <v>0</v>
      </c>
      <c r="F124" s="38">
        <v>668.17199999999991</v>
      </c>
      <c r="G124" s="19">
        <v>81.907278560583364</v>
      </c>
      <c r="H124" s="20">
        <v>43.422721439416641</v>
      </c>
      <c r="I124" s="21">
        <f t="shared" si="3"/>
        <v>125.33000000000001</v>
      </c>
      <c r="J124" s="22">
        <f t="shared" si="2"/>
        <v>122.58412289138631</v>
      </c>
      <c r="K124" s="39"/>
    </row>
    <row r="125" spans="1:11" ht="27" customHeight="1" x14ac:dyDescent="0.2">
      <c r="A125" s="94" t="s">
        <v>46</v>
      </c>
      <c r="B125" s="95"/>
      <c r="C125" s="16" t="s">
        <v>132</v>
      </c>
      <c r="D125" s="17" t="s">
        <v>13</v>
      </c>
      <c r="E125" s="17" t="s">
        <v>0</v>
      </c>
      <c r="F125" s="38">
        <v>2194.8000000000002</v>
      </c>
      <c r="G125" s="19">
        <v>268.88775465415625</v>
      </c>
      <c r="H125" s="20">
        <v>118.29224534584353</v>
      </c>
      <c r="I125" s="21">
        <f t="shared" si="3"/>
        <v>387.17999999999978</v>
      </c>
      <c r="J125" s="22">
        <f t="shared" si="2"/>
        <v>122.51127877444698</v>
      </c>
      <c r="K125" s="39"/>
    </row>
    <row r="126" spans="1:11" ht="12.75" customHeight="1" x14ac:dyDescent="0.2">
      <c r="A126" s="94" t="s">
        <v>22</v>
      </c>
      <c r="B126" s="95"/>
      <c r="C126" s="16" t="s">
        <v>132</v>
      </c>
      <c r="D126" s="17" t="s">
        <v>91</v>
      </c>
      <c r="E126" s="17" t="s">
        <v>0</v>
      </c>
      <c r="F126" s="38">
        <v>2150.2240000000002</v>
      </c>
      <c r="G126" s="19">
        <v>255.08246260151455</v>
      </c>
      <c r="H126" s="20">
        <v>69.467537398485632</v>
      </c>
      <c r="I126" s="21">
        <f t="shared" si="3"/>
        <v>324.55000000000018</v>
      </c>
      <c r="J126" s="22">
        <f t="shared" si="2"/>
        <v>118.63064620314653</v>
      </c>
      <c r="K126" s="39"/>
    </row>
    <row r="127" spans="1:11" ht="12.75" customHeight="1" x14ac:dyDescent="0.2">
      <c r="A127" s="94" t="s">
        <v>10</v>
      </c>
      <c r="B127" s="95"/>
      <c r="C127" s="16" t="s">
        <v>132</v>
      </c>
      <c r="D127" s="17" t="s">
        <v>38</v>
      </c>
      <c r="E127" s="17" t="s">
        <v>0</v>
      </c>
      <c r="F127" s="38">
        <v>977.57174000000009</v>
      </c>
      <c r="G127" s="19">
        <v>132.17281896416878</v>
      </c>
      <c r="H127" s="20">
        <v>39.842181035831189</v>
      </c>
      <c r="I127" s="21">
        <f t="shared" si="3"/>
        <v>172.01499999999999</v>
      </c>
      <c r="J127" s="22">
        <f t="shared" si="2"/>
        <v>135.20523717693473</v>
      </c>
      <c r="K127" s="39"/>
    </row>
    <row r="128" spans="1:11" ht="12.75" customHeight="1" x14ac:dyDescent="0.2">
      <c r="A128" s="94" t="s">
        <v>10</v>
      </c>
      <c r="B128" s="95"/>
      <c r="C128" s="16" t="s">
        <v>132</v>
      </c>
      <c r="D128" s="17" t="s">
        <v>41</v>
      </c>
      <c r="E128" s="17" t="s">
        <v>0</v>
      </c>
      <c r="F128" s="38">
        <v>2997.47</v>
      </c>
      <c r="G128" s="19">
        <v>520.03746075074525</v>
      </c>
      <c r="H128" s="20">
        <v>153.44253924925474</v>
      </c>
      <c r="I128" s="21">
        <f t="shared" si="3"/>
        <v>673.48</v>
      </c>
      <c r="J128" s="22">
        <f t="shared" si="2"/>
        <v>173.4921319481914</v>
      </c>
      <c r="K128" s="39"/>
    </row>
    <row r="129" spans="1:11" ht="12.75" customHeight="1" x14ac:dyDescent="0.2">
      <c r="A129" s="94" t="s">
        <v>10</v>
      </c>
      <c r="B129" s="95"/>
      <c r="C129" s="16" t="s">
        <v>132</v>
      </c>
      <c r="D129" s="17" t="s">
        <v>43</v>
      </c>
      <c r="E129" s="17" t="s">
        <v>0</v>
      </c>
      <c r="F129" s="38">
        <v>153.636</v>
      </c>
      <c r="G129" s="19">
        <v>30.010976403236604</v>
      </c>
      <c r="H129" s="20">
        <v>6.3432768987079351</v>
      </c>
      <c r="I129" s="21">
        <f t="shared" si="3"/>
        <v>36.354253301944539</v>
      </c>
      <c r="J129" s="22">
        <f t="shared" si="2"/>
        <v>195.33817857296862</v>
      </c>
      <c r="K129" s="39"/>
    </row>
    <row r="130" spans="1:11" ht="12.75" customHeight="1" x14ac:dyDescent="0.2">
      <c r="A130" s="94" t="s">
        <v>10</v>
      </c>
      <c r="B130" s="95"/>
      <c r="C130" s="16" t="s">
        <v>132</v>
      </c>
      <c r="D130" s="17" t="s">
        <v>133</v>
      </c>
      <c r="E130" s="17" t="s">
        <v>0</v>
      </c>
      <c r="F130" s="38">
        <v>1746.64</v>
      </c>
      <c r="G130" s="19">
        <v>78.213999999999999</v>
      </c>
      <c r="H130" s="20">
        <v>90.965999999999823</v>
      </c>
      <c r="I130" s="21">
        <f t="shared" si="3"/>
        <v>169.17999999999984</v>
      </c>
      <c r="J130" s="22">
        <f t="shared" si="2"/>
        <v>44.779691292996837</v>
      </c>
      <c r="K130" s="39"/>
    </row>
    <row r="131" spans="1:11" ht="12.75" customHeight="1" x14ac:dyDescent="0.2">
      <c r="A131" s="94" t="s">
        <v>10</v>
      </c>
      <c r="B131" s="95"/>
      <c r="C131" s="16" t="s">
        <v>132</v>
      </c>
      <c r="D131" s="17" t="s">
        <v>134</v>
      </c>
      <c r="E131" s="17" t="s">
        <v>0</v>
      </c>
      <c r="F131" s="38">
        <v>2157.27</v>
      </c>
      <c r="G131" s="19">
        <v>288.27258298249109</v>
      </c>
      <c r="H131" s="20">
        <v>90.677417017508986</v>
      </c>
      <c r="I131" s="21">
        <f t="shared" si="3"/>
        <v>378.95000000000005</v>
      </c>
      <c r="J131" s="22">
        <f t="shared" si="2"/>
        <v>133.62842063464058</v>
      </c>
      <c r="K131" s="39"/>
    </row>
    <row r="132" spans="1:11" ht="27" customHeight="1" x14ac:dyDescent="0.2">
      <c r="A132" s="94" t="s">
        <v>46</v>
      </c>
      <c r="B132" s="95"/>
      <c r="C132" s="16" t="s">
        <v>135</v>
      </c>
      <c r="D132" s="17" t="s">
        <v>124</v>
      </c>
      <c r="E132" s="17" t="s">
        <v>0</v>
      </c>
      <c r="F132" s="38">
        <v>2425.1999999999998</v>
      </c>
      <c r="G132" s="19">
        <v>309.95</v>
      </c>
      <c r="H132" s="20">
        <v>0</v>
      </c>
      <c r="I132" s="21">
        <f t="shared" si="3"/>
        <v>309.95</v>
      </c>
      <c r="J132" s="22">
        <f t="shared" si="2"/>
        <v>127.80389246247734</v>
      </c>
      <c r="K132" s="39"/>
    </row>
    <row r="133" spans="1:11" ht="17.25" customHeight="1" x14ac:dyDescent="0.2">
      <c r="A133" s="94" t="s">
        <v>10</v>
      </c>
      <c r="B133" s="95"/>
      <c r="C133" s="16" t="s">
        <v>135</v>
      </c>
      <c r="D133" s="17" t="s">
        <v>13</v>
      </c>
      <c r="E133" s="17" t="s">
        <v>0</v>
      </c>
      <c r="F133" s="38">
        <v>1200.48</v>
      </c>
      <c r="G133" s="19">
        <v>48.524000000000001</v>
      </c>
      <c r="H133" s="20">
        <v>67.243000000000052</v>
      </c>
      <c r="I133" s="21">
        <f t="shared" si="3"/>
        <v>115.76700000000005</v>
      </c>
      <c r="J133" s="22">
        <f t="shared" si="2"/>
        <v>40.420498467279756</v>
      </c>
      <c r="K133" s="39"/>
    </row>
    <row r="134" spans="1:11" ht="15.75" customHeight="1" x14ac:dyDescent="0.2">
      <c r="A134" s="94" t="s">
        <v>10</v>
      </c>
      <c r="B134" s="95"/>
      <c r="C134" s="16" t="s">
        <v>135</v>
      </c>
      <c r="D134" s="17" t="s">
        <v>91</v>
      </c>
      <c r="E134" s="17" t="s">
        <v>0</v>
      </c>
      <c r="F134" s="38">
        <v>2766.7116000000005</v>
      </c>
      <c r="G134" s="19">
        <v>384.19931434318448</v>
      </c>
      <c r="H134" s="20">
        <v>125.76068565681561</v>
      </c>
      <c r="I134" s="21">
        <f t="shared" si="3"/>
        <v>509.96000000000009</v>
      </c>
      <c r="J134" s="22">
        <f t="shared" si="2"/>
        <v>138.8649667508476</v>
      </c>
      <c r="K134" s="39"/>
    </row>
    <row r="135" spans="1:11" ht="16.5" customHeight="1" x14ac:dyDescent="0.2">
      <c r="A135" s="94" t="s">
        <v>10</v>
      </c>
      <c r="B135" s="95"/>
      <c r="C135" s="16" t="s">
        <v>135</v>
      </c>
      <c r="D135" s="17" t="s">
        <v>136</v>
      </c>
      <c r="E135" s="17" t="s">
        <v>0</v>
      </c>
      <c r="F135" s="38">
        <v>3430.28</v>
      </c>
      <c r="G135" s="19">
        <v>440.36489476339472</v>
      </c>
      <c r="H135" s="20">
        <v>166.35510523660525</v>
      </c>
      <c r="I135" s="21">
        <f t="shared" si="3"/>
        <v>606.72</v>
      </c>
      <c r="J135" s="22">
        <f t="shared" si="2"/>
        <v>128.37578703878248</v>
      </c>
      <c r="K135" s="39"/>
    </row>
    <row r="136" spans="1:11" ht="12.75" customHeight="1" x14ac:dyDescent="0.2">
      <c r="A136" s="94" t="s">
        <v>137</v>
      </c>
      <c r="B136" s="95"/>
      <c r="C136" s="16" t="s">
        <v>138</v>
      </c>
      <c r="D136" s="17" t="s">
        <v>13</v>
      </c>
      <c r="E136" s="17" t="s">
        <v>0</v>
      </c>
      <c r="F136" s="38">
        <v>1906.7</v>
      </c>
      <c r="G136" s="19">
        <v>212.57</v>
      </c>
      <c r="H136" s="20">
        <v>102.57000000000008</v>
      </c>
      <c r="I136" s="21">
        <f t="shared" si="3"/>
        <v>315.1400000000001</v>
      </c>
      <c r="J136" s="22">
        <f t="shared" si="2"/>
        <v>111.48581318508417</v>
      </c>
      <c r="K136" s="39"/>
    </row>
    <row r="137" spans="1:11" ht="12.75" customHeight="1" x14ac:dyDescent="0.2">
      <c r="A137" s="94" t="s">
        <v>10</v>
      </c>
      <c r="B137" s="95"/>
      <c r="C137" s="16" t="s">
        <v>138</v>
      </c>
      <c r="D137" s="17" t="s">
        <v>91</v>
      </c>
      <c r="E137" s="17" t="s">
        <v>0</v>
      </c>
      <c r="F137" s="38">
        <v>997.37580000000003</v>
      </c>
      <c r="G137" s="19">
        <v>133.52549953833653</v>
      </c>
      <c r="H137" s="20">
        <v>48.594500461663799</v>
      </c>
      <c r="I137" s="21">
        <f t="shared" si="3"/>
        <v>182.12000000000035</v>
      </c>
      <c r="J137" s="22">
        <f t="shared" ref="J137:J200" si="4">G137/F137*1000</f>
        <v>133.8768190869846</v>
      </c>
      <c r="K137" s="39"/>
    </row>
    <row r="138" spans="1:11" ht="12.75" customHeight="1" x14ac:dyDescent="0.2">
      <c r="A138" s="94" t="s">
        <v>10</v>
      </c>
      <c r="B138" s="95"/>
      <c r="C138" s="16" t="s">
        <v>139</v>
      </c>
      <c r="D138" s="17" t="s">
        <v>24</v>
      </c>
      <c r="E138" s="17" t="s">
        <v>0</v>
      </c>
      <c r="F138" s="38">
        <v>557.87799999999993</v>
      </c>
      <c r="G138" s="19">
        <v>83.481604736637223</v>
      </c>
      <c r="H138" s="20">
        <v>22.438395263362764</v>
      </c>
      <c r="I138" s="21">
        <f t="shared" ref="I138:I201" si="5">SUM(G138:H138)</f>
        <v>105.91999999999999</v>
      </c>
      <c r="J138" s="22">
        <f t="shared" si="4"/>
        <v>149.64132791871563</v>
      </c>
      <c r="K138" s="39"/>
    </row>
    <row r="139" spans="1:11" ht="12.75" customHeight="1" x14ac:dyDescent="0.2">
      <c r="A139" s="94" t="s">
        <v>10</v>
      </c>
      <c r="B139" s="95"/>
      <c r="C139" s="16" t="s">
        <v>139</v>
      </c>
      <c r="D139" s="17" t="s">
        <v>25</v>
      </c>
      <c r="E139" s="17" t="s">
        <v>0</v>
      </c>
      <c r="F139" s="38">
        <v>595.79999999999995</v>
      </c>
      <c r="G139" s="19">
        <v>100.29398482420703</v>
      </c>
      <c r="H139" s="20">
        <v>24.956015175792981</v>
      </c>
      <c r="I139" s="21">
        <f t="shared" si="5"/>
        <v>125.25000000000001</v>
      </c>
      <c r="J139" s="22">
        <f t="shared" si="4"/>
        <v>168.33498627762174</v>
      </c>
      <c r="K139" s="39"/>
    </row>
    <row r="140" spans="1:11" ht="12.75" customHeight="1" x14ac:dyDescent="0.2">
      <c r="A140" s="94" t="s">
        <v>10</v>
      </c>
      <c r="B140" s="95"/>
      <c r="C140" s="16" t="s">
        <v>139</v>
      </c>
      <c r="D140" s="17" t="s">
        <v>26</v>
      </c>
      <c r="E140" s="17" t="s">
        <v>0</v>
      </c>
      <c r="F140" s="38">
        <v>1160.0899999999999</v>
      </c>
      <c r="G140" s="19">
        <v>145.94089689886749</v>
      </c>
      <c r="H140" s="20">
        <v>53.449103101132515</v>
      </c>
      <c r="I140" s="21">
        <f t="shared" si="5"/>
        <v>199.39000000000001</v>
      </c>
      <c r="J140" s="22">
        <f t="shared" si="4"/>
        <v>125.8013575661091</v>
      </c>
      <c r="K140" s="39"/>
    </row>
    <row r="141" spans="1:11" ht="12.75" customHeight="1" x14ac:dyDescent="0.2">
      <c r="A141" s="94" t="s">
        <v>10</v>
      </c>
      <c r="B141" s="95"/>
      <c r="C141" s="16" t="s">
        <v>140</v>
      </c>
      <c r="D141" s="17" t="s">
        <v>50</v>
      </c>
      <c r="E141" s="17" t="s">
        <v>0</v>
      </c>
      <c r="F141" s="38">
        <v>1216.8699999999999</v>
      </c>
      <c r="G141" s="19">
        <v>155.48735891142655</v>
      </c>
      <c r="H141" s="20">
        <v>49.172641088573641</v>
      </c>
      <c r="I141" s="21">
        <f t="shared" si="5"/>
        <v>204.6600000000002</v>
      </c>
      <c r="J141" s="22">
        <f t="shared" si="4"/>
        <v>127.77647481770984</v>
      </c>
      <c r="K141" s="39"/>
    </row>
    <row r="142" spans="1:11" ht="12.75" customHeight="1" x14ac:dyDescent="0.2">
      <c r="A142" s="94" t="s">
        <v>10</v>
      </c>
      <c r="B142" s="95"/>
      <c r="C142" s="16" t="s">
        <v>140</v>
      </c>
      <c r="D142" s="17" t="s">
        <v>133</v>
      </c>
      <c r="E142" s="17" t="s">
        <v>0</v>
      </c>
      <c r="F142" s="38">
        <v>1228.8699999999999</v>
      </c>
      <c r="G142" s="19">
        <v>174.81444161101894</v>
      </c>
      <c r="H142" s="20">
        <v>54.005558388981143</v>
      </c>
      <c r="I142" s="21">
        <f t="shared" si="5"/>
        <v>228.82000000000008</v>
      </c>
      <c r="J142" s="22">
        <f t="shared" si="4"/>
        <v>142.25625298934708</v>
      </c>
      <c r="K142" s="39"/>
    </row>
    <row r="143" spans="1:11" ht="15.75" customHeight="1" x14ac:dyDescent="0.2">
      <c r="A143" s="94" t="s">
        <v>10</v>
      </c>
      <c r="B143" s="95"/>
      <c r="C143" s="16" t="s">
        <v>140</v>
      </c>
      <c r="D143" s="17" t="s">
        <v>141</v>
      </c>
      <c r="E143" s="17" t="s">
        <v>0</v>
      </c>
      <c r="F143" s="38">
        <v>1484.7</v>
      </c>
      <c r="G143" s="19">
        <v>57.305</v>
      </c>
      <c r="H143" s="20">
        <v>67.678000000000068</v>
      </c>
      <c r="I143" s="21">
        <f t="shared" si="5"/>
        <v>124.98300000000006</v>
      </c>
      <c r="J143" s="22">
        <f t="shared" si="4"/>
        <v>38.597022967602882</v>
      </c>
      <c r="K143" s="39"/>
    </row>
    <row r="144" spans="1:11" ht="12.75" customHeight="1" x14ac:dyDescent="0.2">
      <c r="A144" s="94" t="s">
        <v>10</v>
      </c>
      <c r="B144" s="95"/>
      <c r="C144" s="16" t="s">
        <v>140</v>
      </c>
      <c r="D144" s="17" t="s">
        <v>24</v>
      </c>
      <c r="E144" s="17" t="s">
        <v>0</v>
      </c>
      <c r="F144" s="38">
        <v>1144.5999999999999</v>
      </c>
      <c r="G144" s="19">
        <v>173.85713153564814</v>
      </c>
      <c r="H144" s="20">
        <v>68.112868464352118</v>
      </c>
      <c r="I144" s="21">
        <f t="shared" si="5"/>
        <v>241.97000000000025</v>
      </c>
      <c r="J144" s="22">
        <f t="shared" si="4"/>
        <v>151.89335273077771</v>
      </c>
      <c r="K144" s="39"/>
    </row>
    <row r="145" spans="1:11" ht="14.25" customHeight="1" x14ac:dyDescent="0.2">
      <c r="A145" s="94" t="s">
        <v>10</v>
      </c>
      <c r="B145" s="95"/>
      <c r="C145" s="16" t="s">
        <v>140</v>
      </c>
      <c r="D145" s="17" t="s">
        <v>25</v>
      </c>
      <c r="E145" s="17" t="s">
        <v>0</v>
      </c>
      <c r="F145" s="38">
        <v>1157.21</v>
      </c>
      <c r="G145" s="19">
        <v>150.93030256512159</v>
      </c>
      <c r="H145" s="20">
        <v>62.909697434878446</v>
      </c>
      <c r="I145" s="21">
        <f t="shared" si="5"/>
        <v>213.84000000000003</v>
      </c>
      <c r="J145" s="22">
        <f t="shared" si="4"/>
        <v>130.42602687940959</v>
      </c>
      <c r="K145" s="39"/>
    </row>
    <row r="146" spans="1:11" ht="12.75" customHeight="1" x14ac:dyDescent="0.2">
      <c r="A146" s="94" t="s">
        <v>10</v>
      </c>
      <c r="B146" s="95"/>
      <c r="C146" s="16" t="s">
        <v>140</v>
      </c>
      <c r="D146" s="17" t="s">
        <v>26</v>
      </c>
      <c r="E146" s="17" t="s">
        <v>0</v>
      </c>
      <c r="F146" s="38">
        <v>1149.8150000000001</v>
      </c>
      <c r="G146" s="19">
        <v>171.04330352900857</v>
      </c>
      <c r="H146" s="20">
        <v>65.21669647099165</v>
      </c>
      <c r="I146" s="21">
        <f t="shared" si="5"/>
        <v>236.26000000000022</v>
      </c>
      <c r="J146" s="22">
        <f t="shared" si="4"/>
        <v>148.75723792871773</v>
      </c>
      <c r="K146" s="39"/>
    </row>
    <row r="147" spans="1:11" ht="12.75" customHeight="1" x14ac:dyDescent="0.2">
      <c r="A147" s="94" t="s">
        <v>10</v>
      </c>
      <c r="B147" s="95"/>
      <c r="C147" s="16" t="s">
        <v>140</v>
      </c>
      <c r="D147" s="17" t="s">
        <v>27</v>
      </c>
      <c r="E147" s="17" t="s">
        <v>0</v>
      </c>
      <c r="F147" s="38">
        <v>1087.9204</v>
      </c>
      <c r="G147" s="19">
        <v>133.23472338966889</v>
      </c>
      <c r="H147" s="20">
        <v>59.985276610330892</v>
      </c>
      <c r="I147" s="21">
        <f t="shared" si="5"/>
        <v>193.21999999999977</v>
      </c>
      <c r="J147" s="22">
        <f t="shared" si="4"/>
        <v>122.46734539555365</v>
      </c>
      <c r="K147" s="39"/>
    </row>
    <row r="148" spans="1:11" ht="15" customHeight="1" x14ac:dyDescent="0.2">
      <c r="A148" s="94" t="s">
        <v>10</v>
      </c>
      <c r="B148" s="95"/>
      <c r="C148" s="16" t="s">
        <v>140</v>
      </c>
      <c r="D148" s="17" t="s">
        <v>28</v>
      </c>
      <c r="E148" s="17" t="s">
        <v>0</v>
      </c>
      <c r="F148" s="38">
        <v>1104.8271999999997</v>
      </c>
      <c r="G148" s="19">
        <v>126.28197345159268</v>
      </c>
      <c r="H148" s="20">
        <v>64.868026548407201</v>
      </c>
      <c r="I148" s="21">
        <f t="shared" si="5"/>
        <v>191.14999999999986</v>
      </c>
      <c r="J148" s="22">
        <f t="shared" si="4"/>
        <v>114.30020319158753</v>
      </c>
      <c r="K148" s="39"/>
    </row>
    <row r="149" spans="1:11" ht="15" customHeight="1" x14ac:dyDescent="0.2">
      <c r="A149" s="94" t="s">
        <v>10</v>
      </c>
      <c r="B149" s="95"/>
      <c r="C149" s="16" t="s">
        <v>140</v>
      </c>
      <c r="D149" s="17" t="s">
        <v>142</v>
      </c>
      <c r="E149" s="17" t="s">
        <v>0</v>
      </c>
      <c r="F149" s="38">
        <v>783.87799999999982</v>
      </c>
      <c r="G149" s="19">
        <v>118.0560700688583</v>
      </c>
      <c r="H149" s="20">
        <v>32.173929931141721</v>
      </c>
      <c r="I149" s="21">
        <f t="shared" si="5"/>
        <v>150.23000000000002</v>
      </c>
      <c r="J149" s="22">
        <f t="shared" si="4"/>
        <v>150.60515803333979</v>
      </c>
      <c r="K149" s="39"/>
    </row>
    <row r="150" spans="1:11" ht="12.75" customHeight="1" x14ac:dyDescent="0.2">
      <c r="A150" s="94" t="s">
        <v>10</v>
      </c>
      <c r="B150" s="95"/>
      <c r="C150" s="16" t="s">
        <v>143</v>
      </c>
      <c r="D150" s="17" t="s">
        <v>12</v>
      </c>
      <c r="E150" s="17" t="s">
        <v>0</v>
      </c>
      <c r="F150" s="38">
        <v>2803</v>
      </c>
      <c r="G150" s="19">
        <v>359.50082536170657</v>
      </c>
      <c r="H150" s="20">
        <v>157.84917463829336</v>
      </c>
      <c r="I150" s="21">
        <f t="shared" si="5"/>
        <v>517.34999999999991</v>
      </c>
      <c r="J150" s="22">
        <f t="shared" si="4"/>
        <v>128.25573505590674</v>
      </c>
      <c r="K150" s="39"/>
    </row>
    <row r="151" spans="1:11" ht="12.75" customHeight="1" x14ac:dyDescent="0.2">
      <c r="A151" s="94" t="s">
        <v>10</v>
      </c>
      <c r="B151" s="95"/>
      <c r="C151" s="16" t="s">
        <v>143</v>
      </c>
      <c r="D151" s="17" t="s">
        <v>16</v>
      </c>
      <c r="E151" s="17" t="s">
        <v>0</v>
      </c>
      <c r="F151" s="38">
        <v>2750.4940000000006</v>
      </c>
      <c r="G151" s="19">
        <v>316.8804372664552</v>
      </c>
      <c r="H151" s="20">
        <v>154.33956273354457</v>
      </c>
      <c r="I151" s="21">
        <f t="shared" si="5"/>
        <v>471.2199999999998</v>
      </c>
      <c r="J151" s="22">
        <f t="shared" si="4"/>
        <v>115.20855426932584</v>
      </c>
      <c r="K151" s="39"/>
    </row>
    <row r="152" spans="1:11" ht="12.75" customHeight="1" x14ac:dyDescent="0.2">
      <c r="A152" s="94" t="s">
        <v>10</v>
      </c>
      <c r="B152" s="95"/>
      <c r="C152" s="16" t="s">
        <v>143</v>
      </c>
      <c r="D152" s="17" t="s">
        <v>33</v>
      </c>
      <c r="E152" s="17" t="s">
        <v>0</v>
      </c>
      <c r="F152" s="38">
        <v>2749.4808000000003</v>
      </c>
      <c r="G152" s="19">
        <v>293.53468096060112</v>
      </c>
      <c r="H152" s="20">
        <v>155.99531903939888</v>
      </c>
      <c r="I152" s="21">
        <f t="shared" si="5"/>
        <v>449.53</v>
      </c>
      <c r="J152" s="22">
        <f t="shared" si="4"/>
        <v>106.76004028127822</v>
      </c>
      <c r="K152" s="39"/>
    </row>
    <row r="153" spans="1:11" x14ac:dyDescent="0.2">
      <c r="A153" s="94" t="s">
        <v>10</v>
      </c>
      <c r="B153" s="95"/>
      <c r="C153" s="16" t="s">
        <v>144</v>
      </c>
      <c r="D153" s="17" t="s">
        <v>13</v>
      </c>
      <c r="E153" s="17" t="s">
        <v>0</v>
      </c>
      <c r="F153" s="38">
        <v>2617.44</v>
      </c>
      <c r="G153" s="19">
        <v>320.93473417335827</v>
      </c>
      <c r="H153" s="20">
        <v>68.475265826641646</v>
      </c>
      <c r="I153" s="21">
        <f t="shared" si="5"/>
        <v>389.40999999999991</v>
      </c>
      <c r="J153" s="22">
        <f t="shared" si="4"/>
        <v>122.61397937425815</v>
      </c>
      <c r="K153" s="39"/>
    </row>
    <row r="154" spans="1:11" ht="12.75" customHeight="1" x14ac:dyDescent="0.2">
      <c r="A154" s="94" t="s">
        <v>10</v>
      </c>
      <c r="B154" s="95"/>
      <c r="C154" s="16" t="s">
        <v>144</v>
      </c>
      <c r="D154" s="17" t="s">
        <v>91</v>
      </c>
      <c r="E154" s="17" t="s">
        <v>0</v>
      </c>
      <c r="F154" s="38">
        <v>1864.8837399999998</v>
      </c>
      <c r="G154" s="19">
        <v>219.53005813781982</v>
      </c>
      <c r="H154" s="20">
        <v>54.149941862180221</v>
      </c>
      <c r="I154" s="21">
        <f t="shared" si="5"/>
        <v>273.68000000000006</v>
      </c>
      <c r="J154" s="22">
        <f t="shared" si="4"/>
        <v>117.7178252076024</v>
      </c>
      <c r="K154" s="39"/>
    </row>
    <row r="155" spans="1:11" x14ac:dyDescent="0.2">
      <c r="A155" s="94" t="s">
        <v>10</v>
      </c>
      <c r="B155" s="95"/>
      <c r="C155" s="16" t="s">
        <v>144</v>
      </c>
      <c r="D155" s="17" t="s">
        <v>136</v>
      </c>
      <c r="E155" s="17" t="s">
        <v>0</v>
      </c>
      <c r="F155" s="38">
        <v>1807.86</v>
      </c>
      <c r="G155" s="19">
        <v>250.8901446372536</v>
      </c>
      <c r="H155" s="20">
        <v>57.38985536274641</v>
      </c>
      <c r="I155" s="21">
        <f t="shared" si="5"/>
        <v>308.28000000000003</v>
      </c>
      <c r="J155" s="22">
        <f t="shared" si="4"/>
        <v>138.77741895791357</v>
      </c>
      <c r="K155" s="39"/>
    </row>
    <row r="156" spans="1:11" ht="12.75" customHeight="1" x14ac:dyDescent="0.2">
      <c r="A156" s="94" t="s">
        <v>22</v>
      </c>
      <c r="B156" s="95"/>
      <c r="C156" s="16" t="s">
        <v>144</v>
      </c>
      <c r="D156" s="17" t="s">
        <v>37</v>
      </c>
      <c r="E156" s="17" t="s">
        <v>0</v>
      </c>
      <c r="F156" s="38">
        <v>1268</v>
      </c>
      <c r="G156" s="19">
        <v>124.49918134744645</v>
      </c>
      <c r="H156" s="20">
        <v>51.920818652553621</v>
      </c>
      <c r="I156" s="21">
        <f t="shared" si="5"/>
        <v>176.42000000000007</v>
      </c>
      <c r="J156" s="22">
        <f t="shared" si="4"/>
        <v>98.185474248774796</v>
      </c>
      <c r="K156" s="39"/>
    </row>
    <row r="157" spans="1:11" ht="12.75" customHeight="1" x14ac:dyDescent="0.2">
      <c r="A157" s="94" t="s">
        <v>10</v>
      </c>
      <c r="B157" s="95"/>
      <c r="C157" s="16" t="s">
        <v>144</v>
      </c>
      <c r="D157" s="17" t="s">
        <v>112</v>
      </c>
      <c r="E157" s="17" t="s">
        <v>0</v>
      </c>
      <c r="F157" s="38">
        <v>1522.1</v>
      </c>
      <c r="G157" s="19">
        <v>177.89909905808369</v>
      </c>
      <c r="H157" s="20">
        <v>45.200900941916345</v>
      </c>
      <c r="I157" s="21">
        <f t="shared" si="5"/>
        <v>223.10000000000002</v>
      </c>
      <c r="J157" s="22">
        <f t="shared" si="4"/>
        <v>116.87740559627075</v>
      </c>
      <c r="K157" s="39"/>
    </row>
    <row r="158" spans="1:11" ht="12.75" customHeight="1" x14ac:dyDescent="0.2">
      <c r="A158" s="94" t="s">
        <v>22</v>
      </c>
      <c r="B158" s="95"/>
      <c r="C158" s="16" t="s">
        <v>144</v>
      </c>
      <c r="D158" s="17" t="s">
        <v>38</v>
      </c>
      <c r="E158" s="17" t="s">
        <v>0</v>
      </c>
      <c r="F158" s="38">
        <v>2157.748</v>
      </c>
      <c r="G158" s="19">
        <v>237.28739726308771</v>
      </c>
      <c r="H158" s="20">
        <v>65.522602736912262</v>
      </c>
      <c r="I158" s="21">
        <f t="shared" si="5"/>
        <v>302.80999999999995</v>
      </c>
      <c r="J158" s="22">
        <f t="shared" si="4"/>
        <v>109.96993034547486</v>
      </c>
      <c r="K158" s="39"/>
    </row>
    <row r="159" spans="1:11" x14ac:dyDescent="0.2">
      <c r="A159" s="94" t="s">
        <v>22</v>
      </c>
      <c r="B159" s="95"/>
      <c r="C159" s="16" t="s">
        <v>144</v>
      </c>
      <c r="D159" s="17" t="s">
        <v>41</v>
      </c>
      <c r="E159" s="17" t="s">
        <v>0</v>
      </c>
      <c r="F159" s="38">
        <v>976.62800000000004</v>
      </c>
      <c r="G159" s="19">
        <v>168.11550547594862</v>
      </c>
      <c r="H159" s="20">
        <v>31.904494524051334</v>
      </c>
      <c r="I159" s="21">
        <f t="shared" si="5"/>
        <v>200.01999999999995</v>
      </c>
      <c r="J159" s="22">
        <f t="shared" si="4"/>
        <v>172.13873191834418</v>
      </c>
      <c r="K159" s="39"/>
    </row>
    <row r="160" spans="1:11" x14ac:dyDescent="0.2">
      <c r="A160" s="94" t="s">
        <v>10</v>
      </c>
      <c r="B160" s="95"/>
      <c r="C160" s="16" t="s">
        <v>144</v>
      </c>
      <c r="D160" s="17" t="s">
        <v>84</v>
      </c>
      <c r="E160" s="17" t="s">
        <v>0</v>
      </c>
      <c r="F160" s="38">
        <v>1314.94</v>
      </c>
      <c r="G160" s="19">
        <v>180.73749721209515</v>
      </c>
      <c r="H160" s="20">
        <v>33.592502787904799</v>
      </c>
      <c r="I160" s="21">
        <f t="shared" si="5"/>
        <v>214.32999999999996</v>
      </c>
      <c r="J160" s="22">
        <f t="shared" si="4"/>
        <v>137.44923510737763</v>
      </c>
      <c r="K160" s="39"/>
    </row>
    <row r="161" spans="1:11" ht="30" customHeight="1" x14ac:dyDescent="0.2">
      <c r="A161" s="94" t="s">
        <v>46</v>
      </c>
      <c r="B161" s="95"/>
      <c r="C161" s="16" t="s">
        <v>144</v>
      </c>
      <c r="D161" s="17" t="s">
        <v>43</v>
      </c>
      <c r="E161" s="17" t="s">
        <v>0</v>
      </c>
      <c r="F161" s="38">
        <v>1515.19</v>
      </c>
      <c r="G161" s="19">
        <v>218.75661363096589</v>
      </c>
      <c r="H161" s="20">
        <v>28.883386369033978</v>
      </c>
      <c r="I161" s="21">
        <f t="shared" si="5"/>
        <v>247.63999999999987</v>
      </c>
      <c r="J161" s="22">
        <f t="shared" si="4"/>
        <v>144.37569785371198</v>
      </c>
      <c r="K161" s="39"/>
    </row>
    <row r="162" spans="1:11" ht="12.75" customHeight="1" x14ac:dyDescent="0.2">
      <c r="A162" s="94" t="s">
        <v>10</v>
      </c>
      <c r="B162" s="95"/>
      <c r="C162" s="16" t="s">
        <v>144</v>
      </c>
      <c r="D162" s="17" t="s">
        <v>14</v>
      </c>
      <c r="E162" s="17" t="s">
        <v>0</v>
      </c>
      <c r="F162" s="38">
        <v>1142.82</v>
      </c>
      <c r="G162" s="19">
        <v>192.53301169786016</v>
      </c>
      <c r="H162" s="20">
        <v>34.006412901835319</v>
      </c>
      <c r="I162" s="21">
        <f t="shared" si="5"/>
        <v>226.53942459969548</v>
      </c>
      <c r="J162" s="22">
        <f t="shared" si="4"/>
        <v>168.47186057109619</v>
      </c>
      <c r="K162" s="39"/>
    </row>
    <row r="163" spans="1:11" ht="26.25" customHeight="1" x14ac:dyDescent="0.2">
      <c r="A163" s="94" t="s">
        <v>145</v>
      </c>
      <c r="B163" s="95"/>
      <c r="C163" s="16" t="s">
        <v>144</v>
      </c>
      <c r="D163" s="17" t="s">
        <v>18</v>
      </c>
      <c r="E163" s="17" t="s">
        <v>0</v>
      </c>
      <c r="F163" s="38">
        <v>1228.79</v>
      </c>
      <c r="G163" s="19">
        <v>206.48728421849722</v>
      </c>
      <c r="H163" s="20">
        <v>52.432715781502843</v>
      </c>
      <c r="I163" s="21">
        <f t="shared" si="5"/>
        <v>258.92000000000007</v>
      </c>
      <c r="J163" s="22">
        <f t="shared" si="4"/>
        <v>168.0411496012315</v>
      </c>
      <c r="K163" s="39"/>
    </row>
    <row r="164" spans="1:11" x14ac:dyDescent="0.2">
      <c r="A164" s="94" t="s">
        <v>10</v>
      </c>
      <c r="B164" s="95"/>
      <c r="C164" s="16" t="s">
        <v>144</v>
      </c>
      <c r="D164" s="17" t="s">
        <v>146</v>
      </c>
      <c r="E164" s="17" t="s">
        <v>0</v>
      </c>
      <c r="F164" s="38">
        <v>1170.54</v>
      </c>
      <c r="G164" s="19">
        <v>168.62</v>
      </c>
      <c r="H164" s="20">
        <v>36.321327817581505</v>
      </c>
      <c r="I164" s="21">
        <f t="shared" si="5"/>
        <v>204.94132781758151</v>
      </c>
      <c r="J164" s="22">
        <f t="shared" si="4"/>
        <v>144.05317204025494</v>
      </c>
      <c r="K164" s="39"/>
    </row>
    <row r="165" spans="1:11" ht="12.75" customHeight="1" x14ac:dyDescent="0.2">
      <c r="A165" s="94" t="s">
        <v>10</v>
      </c>
      <c r="B165" s="95"/>
      <c r="C165" s="16" t="s">
        <v>144</v>
      </c>
      <c r="D165" s="17" t="s">
        <v>147</v>
      </c>
      <c r="E165" s="17" t="s">
        <v>0</v>
      </c>
      <c r="F165" s="38">
        <v>1387.78</v>
      </c>
      <c r="G165" s="19">
        <v>140.29999999999998</v>
      </c>
      <c r="H165" s="20">
        <v>50.376225447846032</v>
      </c>
      <c r="I165" s="21">
        <f t="shared" si="5"/>
        <v>190.67622544784601</v>
      </c>
      <c r="J165" s="22">
        <f t="shared" si="4"/>
        <v>101.0967156177492</v>
      </c>
      <c r="K165" s="39"/>
    </row>
    <row r="166" spans="1:11" ht="12.75" customHeight="1" x14ac:dyDescent="0.2">
      <c r="A166" s="94" t="s">
        <v>10</v>
      </c>
      <c r="B166" s="95"/>
      <c r="C166" s="16" t="s">
        <v>144</v>
      </c>
      <c r="D166" s="17" t="s">
        <v>24</v>
      </c>
      <c r="E166" s="17" t="s">
        <v>0</v>
      </c>
      <c r="F166" s="38">
        <v>1728.76</v>
      </c>
      <c r="G166" s="19">
        <v>230.93087160561868</v>
      </c>
      <c r="H166" s="20">
        <v>48.549128394381356</v>
      </c>
      <c r="I166" s="21">
        <f t="shared" si="5"/>
        <v>279.48</v>
      </c>
      <c r="J166" s="22">
        <f t="shared" si="4"/>
        <v>133.58179944331118</v>
      </c>
      <c r="K166" s="39"/>
    </row>
    <row r="167" spans="1:11" ht="12.75" customHeight="1" x14ac:dyDescent="0.2">
      <c r="A167" s="94" t="s">
        <v>10</v>
      </c>
      <c r="B167" s="95"/>
      <c r="C167" s="16" t="s">
        <v>144</v>
      </c>
      <c r="D167" s="17" t="s">
        <v>19</v>
      </c>
      <c r="E167" s="17" t="s">
        <v>0</v>
      </c>
      <c r="F167" s="38">
        <v>1096.8</v>
      </c>
      <c r="G167" s="19">
        <v>108.82999999999998</v>
      </c>
      <c r="H167" s="20">
        <v>57.612446734572458</v>
      </c>
      <c r="I167" s="21">
        <f t="shared" si="5"/>
        <v>166.44244673457246</v>
      </c>
      <c r="J167" s="22">
        <f t="shared" si="4"/>
        <v>99.225018234865061</v>
      </c>
      <c r="K167" s="39"/>
    </row>
    <row r="168" spans="1:11" ht="12.75" customHeight="1" x14ac:dyDescent="0.2">
      <c r="A168" s="94" t="s">
        <v>10</v>
      </c>
      <c r="B168" s="95"/>
      <c r="C168" s="16" t="s">
        <v>144</v>
      </c>
      <c r="D168" s="17" t="s">
        <v>25</v>
      </c>
      <c r="E168" s="17" t="s">
        <v>0</v>
      </c>
      <c r="F168" s="38">
        <v>1443.24</v>
      </c>
      <c r="G168" s="19">
        <v>172.43636915953536</v>
      </c>
      <c r="H168" s="20">
        <v>52.403630840464622</v>
      </c>
      <c r="I168" s="21">
        <f t="shared" si="5"/>
        <v>224.83999999999997</v>
      </c>
      <c r="J168" s="22">
        <f t="shared" si="4"/>
        <v>119.4786516168727</v>
      </c>
      <c r="K168" s="39"/>
    </row>
    <row r="169" spans="1:11" x14ac:dyDescent="0.2">
      <c r="A169" s="94" t="s">
        <v>10</v>
      </c>
      <c r="B169" s="95"/>
      <c r="C169" s="16" t="s">
        <v>144</v>
      </c>
      <c r="D169" s="17" t="s">
        <v>105</v>
      </c>
      <c r="E169" s="17" t="s">
        <v>0</v>
      </c>
      <c r="F169" s="38">
        <v>1541.7</v>
      </c>
      <c r="G169" s="19">
        <v>227.13851684674421</v>
      </c>
      <c r="H169" s="20">
        <v>58.201483153255921</v>
      </c>
      <c r="I169" s="21">
        <f t="shared" si="5"/>
        <v>285.34000000000015</v>
      </c>
      <c r="J169" s="22">
        <f t="shared" si="4"/>
        <v>147.32990649720711</v>
      </c>
      <c r="K169" s="39"/>
    </row>
    <row r="170" spans="1:11" ht="12.75" customHeight="1" x14ac:dyDescent="0.2">
      <c r="A170" s="94" t="s">
        <v>10</v>
      </c>
      <c r="B170" s="95"/>
      <c r="C170" s="16" t="s">
        <v>144</v>
      </c>
      <c r="D170" s="17" t="s">
        <v>26</v>
      </c>
      <c r="E170" s="17" t="s">
        <v>0</v>
      </c>
      <c r="F170" s="38">
        <v>1721.09</v>
      </c>
      <c r="G170" s="19">
        <v>214.12477303311397</v>
      </c>
      <c r="H170" s="20">
        <v>59.125226966886039</v>
      </c>
      <c r="I170" s="21">
        <f t="shared" si="5"/>
        <v>273.25</v>
      </c>
      <c r="J170" s="22">
        <f t="shared" si="4"/>
        <v>124.4123044309792</v>
      </c>
      <c r="K170" s="39"/>
    </row>
    <row r="171" spans="1:11" ht="12.75" customHeight="1" x14ac:dyDescent="0.2">
      <c r="A171" s="94" t="s">
        <v>10</v>
      </c>
      <c r="B171" s="95"/>
      <c r="C171" s="16" t="s">
        <v>144</v>
      </c>
      <c r="D171" s="17" t="s">
        <v>148</v>
      </c>
      <c r="E171" s="17" t="s">
        <v>0</v>
      </c>
      <c r="F171" s="38">
        <v>1544.2</v>
      </c>
      <c r="G171" s="19">
        <v>239.219388538282</v>
      </c>
      <c r="H171" s="20">
        <v>55.040611461717774</v>
      </c>
      <c r="I171" s="21">
        <f t="shared" si="5"/>
        <v>294.25999999999976</v>
      </c>
      <c r="J171" s="22">
        <f t="shared" si="4"/>
        <v>154.91477045608212</v>
      </c>
      <c r="K171" s="39"/>
    </row>
    <row r="172" spans="1:11" ht="12.75" customHeight="1" x14ac:dyDescent="0.2">
      <c r="A172" s="94" t="s">
        <v>10</v>
      </c>
      <c r="B172" s="95"/>
      <c r="C172" s="16" t="s">
        <v>144</v>
      </c>
      <c r="D172" s="17" t="s">
        <v>27</v>
      </c>
      <c r="E172" s="17" t="s">
        <v>0</v>
      </c>
      <c r="F172" s="38">
        <v>1939.91</v>
      </c>
      <c r="G172" s="19">
        <v>239.0260767568316</v>
      </c>
      <c r="H172" s="20">
        <v>54.783923243168317</v>
      </c>
      <c r="I172" s="21">
        <f t="shared" si="5"/>
        <v>293.80999999999995</v>
      </c>
      <c r="J172" s="22">
        <f t="shared" si="4"/>
        <v>123.21503407726729</v>
      </c>
      <c r="K172" s="39"/>
    </row>
    <row r="173" spans="1:11" ht="12.75" customHeight="1" x14ac:dyDescent="0.2">
      <c r="A173" s="94" t="s">
        <v>10</v>
      </c>
      <c r="B173" s="95"/>
      <c r="C173" s="16" t="s">
        <v>144</v>
      </c>
      <c r="D173" s="17" t="s">
        <v>21</v>
      </c>
      <c r="E173" s="17" t="s">
        <v>0</v>
      </c>
      <c r="F173" s="38">
        <v>1545.5</v>
      </c>
      <c r="G173" s="19">
        <v>203.57</v>
      </c>
      <c r="H173" s="20">
        <v>59.296350843845715</v>
      </c>
      <c r="I173" s="21">
        <f t="shared" si="5"/>
        <v>262.86635084384568</v>
      </c>
      <c r="J173" s="22">
        <f t="shared" si="4"/>
        <v>131.71789065027497</v>
      </c>
      <c r="K173" s="39"/>
    </row>
    <row r="174" spans="1:11" ht="12.75" customHeight="1" x14ac:dyDescent="0.2">
      <c r="A174" s="94" t="s">
        <v>10</v>
      </c>
      <c r="B174" s="95"/>
      <c r="C174" s="16" t="s">
        <v>144</v>
      </c>
      <c r="D174" s="17" t="s">
        <v>106</v>
      </c>
      <c r="E174" s="17" t="s">
        <v>0</v>
      </c>
      <c r="F174" s="38">
        <v>2184.1999999999998</v>
      </c>
      <c r="G174" s="19">
        <v>201.73423154957123</v>
      </c>
      <c r="H174" s="20">
        <v>82.324560754282302</v>
      </c>
      <c r="I174" s="21">
        <f t="shared" si="5"/>
        <v>284.05879230385352</v>
      </c>
      <c r="J174" s="22">
        <f t="shared" si="4"/>
        <v>92.360695700746845</v>
      </c>
      <c r="K174" s="39"/>
    </row>
    <row r="175" spans="1:11" ht="12.75" customHeight="1" x14ac:dyDescent="0.2">
      <c r="A175" s="94" t="s">
        <v>10</v>
      </c>
      <c r="B175" s="95"/>
      <c r="C175" s="16" t="s">
        <v>144</v>
      </c>
      <c r="D175" s="17" t="s">
        <v>107</v>
      </c>
      <c r="E175" s="17" t="s">
        <v>0</v>
      </c>
      <c r="F175" s="38">
        <v>2027.6</v>
      </c>
      <c r="G175" s="19">
        <v>272.77573697387697</v>
      </c>
      <c r="H175" s="20">
        <v>85.924263026123015</v>
      </c>
      <c r="I175" s="21">
        <f t="shared" si="5"/>
        <v>358.7</v>
      </c>
      <c r="J175" s="22">
        <f t="shared" si="4"/>
        <v>134.531336049456</v>
      </c>
      <c r="K175" s="39"/>
    </row>
    <row r="176" spans="1:11" ht="12.75" customHeight="1" x14ac:dyDescent="0.2">
      <c r="A176" s="94" t="s">
        <v>10</v>
      </c>
      <c r="B176" s="95"/>
      <c r="C176" s="16" t="s">
        <v>144</v>
      </c>
      <c r="D176" s="17" t="s">
        <v>108</v>
      </c>
      <c r="E176" s="17" t="s">
        <v>0</v>
      </c>
      <c r="F176" s="38">
        <v>2107.8000000000002</v>
      </c>
      <c r="G176" s="19">
        <v>265.48599120198634</v>
      </c>
      <c r="H176" s="20">
        <v>72.774295320981821</v>
      </c>
      <c r="I176" s="21">
        <f t="shared" si="5"/>
        <v>338.26028652296816</v>
      </c>
      <c r="J176" s="22">
        <f t="shared" si="4"/>
        <v>125.95407116518945</v>
      </c>
      <c r="K176" s="39"/>
    </row>
    <row r="177" spans="1:11" ht="12.75" customHeight="1" x14ac:dyDescent="0.2">
      <c r="A177" s="94" t="s">
        <v>10</v>
      </c>
      <c r="B177" s="95"/>
      <c r="C177" s="16" t="s">
        <v>144</v>
      </c>
      <c r="D177" s="17" t="s">
        <v>109</v>
      </c>
      <c r="E177" s="17" t="s">
        <v>0</v>
      </c>
      <c r="F177" s="38">
        <v>2216.66</v>
      </c>
      <c r="G177" s="19">
        <v>293.25984409705347</v>
      </c>
      <c r="H177" s="20">
        <v>74.950155902946562</v>
      </c>
      <c r="I177" s="21">
        <f t="shared" si="5"/>
        <v>368.21000000000004</v>
      </c>
      <c r="J177" s="22">
        <f t="shared" si="4"/>
        <v>132.29807191768404</v>
      </c>
      <c r="K177" s="39"/>
    </row>
    <row r="178" spans="1:11" ht="12.75" customHeight="1" x14ac:dyDescent="0.2">
      <c r="A178" s="94" t="s">
        <v>10</v>
      </c>
      <c r="B178" s="95"/>
      <c r="C178" s="16" t="s">
        <v>144</v>
      </c>
      <c r="D178" s="17" t="s">
        <v>31</v>
      </c>
      <c r="E178" s="17" t="s">
        <v>80</v>
      </c>
      <c r="F178" s="38">
        <v>1773.3514999999998</v>
      </c>
      <c r="G178" s="19">
        <v>267.38065403593703</v>
      </c>
      <c r="H178" s="20">
        <v>91.26934596406295</v>
      </c>
      <c r="I178" s="21">
        <f t="shared" si="5"/>
        <v>358.65</v>
      </c>
      <c r="J178" s="22">
        <f t="shared" si="4"/>
        <v>150.77701969177406</v>
      </c>
      <c r="K178" s="39"/>
    </row>
    <row r="179" spans="1:11" ht="12.75" customHeight="1" x14ac:dyDescent="0.2">
      <c r="A179" s="94" t="s">
        <v>10</v>
      </c>
      <c r="B179" s="95"/>
      <c r="C179" s="16" t="s">
        <v>144</v>
      </c>
      <c r="D179" s="17" t="s">
        <v>31</v>
      </c>
      <c r="E179" s="17" t="s">
        <v>81</v>
      </c>
      <c r="F179" s="38">
        <v>1825.66</v>
      </c>
      <c r="G179" s="19">
        <v>267.31950055670052</v>
      </c>
      <c r="H179" s="20">
        <v>77.240499443299498</v>
      </c>
      <c r="I179" s="21">
        <f t="shared" si="5"/>
        <v>344.56</v>
      </c>
      <c r="J179" s="22">
        <f t="shared" si="4"/>
        <v>146.42348551028149</v>
      </c>
      <c r="K179" s="40"/>
    </row>
    <row r="180" spans="1:11" ht="12.75" customHeight="1" x14ac:dyDescent="0.2">
      <c r="A180" s="94" t="s">
        <v>10</v>
      </c>
      <c r="B180" s="95"/>
      <c r="C180" s="16" t="s">
        <v>144</v>
      </c>
      <c r="D180" s="17" t="s">
        <v>77</v>
      </c>
      <c r="E180" s="17" t="s">
        <v>0</v>
      </c>
      <c r="F180" s="38">
        <v>335</v>
      </c>
      <c r="G180" s="19">
        <v>51.031969352519432</v>
      </c>
      <c r="H180" s="20">
        <v>19.458030647480573</v>
      </c>
      <c r="I180" s="21">
        <f t="shared" si="5"/>
        <v>70.490000000000009</v>
      </c>
      <c r="J180" s="22">
        <f t="shared" si="4"/>
        <v>152.33423687319234</v>
      </c>
      <c r="K180" s="39"/>
    </row>
    <row r="181" spans="1:11" x14ac:dyDescent="0.2">
      <c r="A181" s="94" t="s">
        <v>10</v>
      </c>
      <c r="B181" s="95"/>
      <c r="C181" s="16" t="s">
        <v>144</v>
      </c>
      <c r="D181" s="17" t="s">
        <v>78</v>
      </c>
      <c r="E181" s="17" t="s">
        <v>0</v>
      </c>
      <c r="F181" s="38">
        <v>246.3</v>
      </c>
      <c r="G181" s="19">
        <v>39.310879914841827</v>
      </c>
      <c r="H181" s="20">
        <v>14.051120085158145</v>
      </c>
      <c r="I181" s="21">
        <f t="shared" si="5"/>
        <v>53.361999999999973</v>
      </c>
      <c r="J181" s="22">
        <f t="shared" si="4"/>
        <v>159.60568377930096</v>
      </c>
      <c r="K181" s="39"/>
    </row>
    <row r="182" spans="1:11" ht="13.5" customHeight="1" x14ac:dyDescent="0.2">
      <c r="A182" s="94" t="s">
        <v>10</v>
      </c>
      <c r="B182" s="95"/>
      <c r="C182" s="16" t="s">
        <v>149</v>
      </c>
      <c r="D182" s="17" t="s">
        <v>12</v>
      </c>
      <c r="E182" s="17" t="s">
        <v>80</v>
      </c>
      <c r="F182" s="38">
        <v>1774.115</v>
      </c>
      <c r="G182" s="19">
        <v>245.21457261841411</v>
      </c>
      <c r="H182" s="20">
        <v>87.675427381585862</v>
      </c>
      <c r="I182" s="21">
        <f t="shared" si="5"/>
        <v>332.89</v>
      </c>
      <c r="J182" s="22">
        <f t="shared" si="4"/>
        <v>138.2179693077473</v>
      </c>
      <c r="K182" s="39"/>
    </row>
    <row r="183" spans="1:11" ht="12.75" customHeight="1" x14ac:dyDescent="0.2">
      <c r="A183" s="94" t="s">
        <v>10</v>
      </c>
      <c r="B183" s="95"/>
      <c r="C183" s="16" t="s">
        <v>149</v>
      </c>
      <c r="D183" s="17" t="s">
        <v>12</v>
      </c>
      <c r="E183" s="17" t="s">
        <v>81</v>
      </c>
      <c r="F183" s="38">
        <v>1861.4190000000003</v>
      </c>
      <c r="G183" s="19">
        <v>255.19478477713739</v>
      </c>
      <c r="H183" s="20">
        <v>82.485215222862436</v>
      </c>
      <c r="I183" s="21">
        <f t="shared" si="5"/>
        <v>337.67999999999984</v>
      </c>
      <c r="J183" s="22">
        <f t="shared" si="4"/>
        <v>137.09690552053962</v>
      </c>
      <c r="K183" s="39"/>
    </row>
    <row r="184" spans="1:11" ht="12.75" customHeight="1" x14ac:dyDescent="0.2">
      <c r="A184" s="94" t="s">
        <v>10</v>
      </c>
      <c r="B184" s="95"/>
      <c r="C184" s="16" t="s">
        <v>149</v>
      </c>
      <c r="D184" s="17" t="s">
        <v>91</v>
      </c>
      <c r="E184" s="17" t="s">
        <v>80</v>
      </c>
      <c r="F184" s="38">
        <v>1888.6659999999999</v>
      </c>
      <c r="G184" s="19">
        <v>240.81485733804067</v>
      </c>
      <c r="H184" s="20">
        <v>86.775142661959336</v>
      </c>
      <c r="I184" s="21">
        <f t="shared" si="5"/>
        <v>327.59000000000003</v>
      </c>
      <c r="J184" s="22">
        <f t="shared" si="4"/>
        <v>127.50526421190442</v>
      </c>
      <c r="K184" s="39"/>
    </row>
    <row r="185" spans="1:11" ht="15" customHeight="1" x14ac:dyDescent="0.2">
      <c r="A185" s="94" t="s">
        <v>10</v>
      </c>
      <c r="B185" s="95"/>
      <c r="C185" s="16" t="s">
        <v>149</v>
      </c>
      <c r="D185" s="17" t="s">
        <v>91</v>
      </c>
      <c r="E185" s="17" t="s">
        <v>81</v>
      </c>
      <c r="F185" s="38">
        <v>1961.91</v>
      </c>
      <c r="G185" s="19">
        <v>223.26706230553032</v>
      </c>
      <c r="H185" s="20">
        <v>79.792937694469799</v>
      </c>
      <c r="I185" s="21">
        <f t="shared" si="5"/>
        <v>303.06000000000012</v>
      </c>
      <c r="J185" s="22">
        <f t="shared" si="4"/>
        <v>113.80086869710145</v>
      </c>
      <c r="K185" s="39"/>
    </row>
    <row r="186" spans="1:11" ht="12.75" customHeight="1" x14ac:dyDescent="0.2">
      <c r="A186" s="94" t="s">
        <v>10</v>
      </c>
      <c r="B186" s="95"/>
      <c r="C186" s="16" t="s">
        <v>149</v>
      </c>
      <c r="D186" s="17" t="s">
        <v>136</v>
      </c>
      <c r="E186" s="17" t="s">
        <v>80</v>
      </c>
      <c r="F186" s="38">
        <v>1889.6</v>
      </c>
      <c r="G186" s="19">
        <v>259.65280839142582</v>
      </c>
      <c r="H186" s="20">
        <v>81.977191608574131</v>
      </c>
      <c r="I186" s="21">
        <f t="shared" si="5"/>
        <v>341.62999999999994</v>
      </c>
      <c r="J186" s="22">
        <f t="shared" si="4"/>
        <v>137.41152010553864</v>
      </c>
      <c r="K186" s="39"/>
    </row>
    <row r="187" spans="1:11" ht="12.75" customHeight="1" x14ac:dyDescent="0.2">
      <c r="A187" s="94" t="s">
        <v>10</v>
      </c>
      <c r="B187" s="95"/>
      <c r="C187" s="16" t="s">
        <v>149</v>
      </c>
      <c r="D187" s="17" t="s">
        <v>136</v>
      </c>
      <c r="E187" s="17" t="s">
        <v>81</v>
      </c>
      <c r="F187" s="38">
        <v>1766.45</v>
      </c>
      <c r="G187" s="19">
        <v>219.52091151613956</v>
      </c>
      <c r="H187" s="20">
        <v>79.959088483860427</v>
      </c>
      <c r="I187" s="21">
        <f t="shared" si="5"/>
        <v>299.48</v>
      </c>
      <c r="J187" s="22">
        <f t="shared" si="4"/>
        <v>124.27236067601095</v>
      </c>
      <c r="K187" s="39"/>
    </row>
    <row r="188" spans="1:11" ht="12.75" customHeight="1" x14ac:dyDescent="0.2">
      <c r="A188" s="94" t="s">
        <v>10</v>
      </c>
      <c r="B188" s="95"/>
      <c r="C188" s="16" t="s">
        <v>149</v>
      </c>
      <c r="D188" s="17" t="s">
        <v>112</v>
      </c>
      <c r="E188" s="17" t="s">
        <v>150</v>
      </c>
      <c r="F188" s="38">
        <v>1766.12</v>
      </c>
      <c r="G188" s="19">
        <v>219.801844395937</v>
      </c>
      <c r="H188" s="20">
        <v>100.75815560406294</v>
      </c>
      <c r="I188" s="21">
        <f t="shared" si="5"/>
        <v>320.55999999999995</v>
      </c>
      <c r="J188" s="22">
        <f t="shared" si="4"/>
        <v>124.45464883243325</v>
      </c>
      <c r="K188" s="39"/>
    </row>
    <row r="189" spans="1:11" ht="12.75" customHeight="1" x14ac:dyDescent="0.2">
      <c r="A189" s="94" t="s">
        <v>10</v>
      </c>
      <c r="B189" s="95"/>
      <c r="C189" s="16" t="s">
        <v>149</v>
      </c>
      <c r="D189" s="17" t="s">
        <v>112</v>
      </c>
      <c r="E189" s="17" t="s">
        <v>151</v>
      </c>
      <c r="F189" s="38">
        <v>1832.2929999999999</v>
      </c>
      <c r="G189" s="19">
        <v>231.8249059331813</v>
      </c>
      <c r="H189" s="20">
        <v>75.515094066818719</v>
      </c>
      <c r="I189" s="21">
        <f t="shared" si="5"/>
        <v>307.34000000000003</v>
      </c>
      <c r="J189" s="22">
        <f t="shared" si="4"/>
        <v>126.52174402957458</v>
      </c>
      <c r="K189" s="39"/>
    </row>
    <row r="190" spans="1:11" ht="12.75" customHeight="1" x14ac:dyDescent="0.2">
      <c r="A190" s="94" t="s">
        <v>10</v>
      </c>
      <c r="B190" s="95"/>
      <c r="C190" s="16" t="s">
        <v>149</v>
      </c>
      <c r="D190" s="17" t="s">
        <v>115</v>
      </c>
      <c r="E190" s="17" t="s">
        <v>80</v>
      </c>
      <c r="F190" s="38">
        <v>1946.81</v>
      </c>
      <c r="G190" s="19">
        <v>193.40379013388835</v>
      </c>
      <c r="H190" s="20">
        <v>92.086209866111531</v>
      </c>
      <c r="I190" s="21">
        <f t="shared" si="5"/>
        <v>285.4899999999999</v>
      </c>
      <c r="J190" s="22">
        <f t="shared" si="4"/>
        <v>99.343947346627743</v>
      </c>
      <c r="K190" s="39"/>
    </row>
    <row r="191" spans="1:11" ht="14.25" customHeight="1" x14ac:dyDescent="0.2">
      <c r="A191" s="94" t="s">
        <v>10</v>
      </c>
      <c r="B191" s="95"/>
      <c r="C191" s="16" t="s">
        <v>149</v>
      </c>
      <c r="D191" s="17" t="s">
        <v>115</v>
      </c>
      <c r="E191" s="17" t="s">
        <v>81</v>
      </c>
      <c r="F191" s="38">
        <v>1843.8827000000006</v>
      </c>
      <c r="G191" s="19">
        <v>238.83780099768325</v>
      </c>
      <c r="H191" s="20">
        <v>80.422199002316759</v>
      </c>
      <c r="I191" s="21">
        <f t="shared" si="5"/>
        <v>319.26</v>
      </c>
      <c r="J191" s="22">
        <f t="shared" si="4"/>
        <v>129.52982366919716</v>
      </c>
      <c r="K191" s="39"/>
    </row>
    <row r="192" spans="1:11" x14ac:dyDescent="0.2">
      <c r="A192" s="94" t="s">
        <v>10</v>
      </c>
      <c r="B192" s="95"/>
      <c r="C192" s="16" t="s">
        <v>149</v>
      </c>
      <c r="D192" s="17" t="s">
        <v>84</v>
      </c>
      <c r="E192" s="17" t="s">
        <v>80</v>
      </c>
      <c r="F192" s="38">
        <v>1823.23</v>
      </c>
      <c r="G192" s="19">
        <v>214.00991138312932</v>
      </c>
      <c r="H192" s="20">
        <v>91.32008861687072</v>
      </c>
      <c r="I192" s="21">
        <f t="shared" si="5"/>
        <v>305.33000000000004</v>
      </c>
      <c r="J192" s="22">
        <f t="shared" si="4"/>
        <v>117.37954694861828</v>
      </c>
      <c r="K192" s="39"/>
    </row>
    <row r="193" spans="1:11" ht="12.75" customHeight="1" x14ac:dyDescent="0.2">
      <c r="A193" s="94" t="s">
        <v>10</v>
      </c>
      <c r="B193" s="95"/>
      <c r="C193" s="16" t="s">
        <v>149</v>
      </c>
      <c r="D193" s="17" t="s">
        <v>84</v>
      </c>
      <c r="E193" s="17" t="s">
        <v>81</v>
      </c>
      <c r="F193" s="38">
        <v>1917.7466260000001</v>
      </c>
      <c r="G193" s="19">
        <v>234.56266546843872</v>
      </c>
      <c r="H193" s="20">
        <v>85.197334531561268</v>
      </c>
      <c r="I193" s="21">
        <f t="shared" si="5"/>
        <v>319.76</v>
      </c>
      <c r="J193" s="22">
        <f t="shared" si="4"/>
        <v>122.31160377931944</v>
      </c>
      <c r="K193" s="39"/>
    </row>
    <row r="194" spans="1:11" x14ac:dyDescent="0.2">
      <c r="A194" s="94" t="s">
        <v>10</v>
      </c>
      <c r="B194" s="95"/>
      <c r="C194" s="16" t="s">
        <v>149</v>
      </c>
      <c r="D194" s="17" t="s">
        <v>14</v>
      </c>
      <c r="E194" s="17" t="s">
        <v>80</v>
      </c>
      <c r="F194" s="38">
        <v>1917.33</v>
      </c>
      <c r="G194" s="19">
        <v>227.33543792923842</v>
      </c>
      <c r="H194" s="20">
        <v>95.044562070761586</v>
      </c>
      <c r="I194" s="21">
        <f t="shared" si="5"/>
        <v>322.38</v>
      </c>
      <c r="J194" s="22">
        <f t="shared" si="4"/>
        <v>118.56875860140843</v>
      </c>
      <c r="K194" s="39"/>
    </row>
    <row r="195" spans="1:11" x14ac:dyDescent="0.2">
      <c r="A195" s="94" t="s">
        <v>10</v>
      </c>
      <c r="B195" s="95"/>
      <c r="C195" s="16" t="s">
        <v>149</v>
      </c>
      <c r="D195" s="17" t="s">
        <v>14</v>
      </c>
      <c r="E195" s="17" t="s">
        <v>81</v>
      </c>
      <c r="F195" s="38">
        <v>1860.7329999999997</v>
      </c>
      <c r="G195" s="19">
        <v>249.91883160374084</v>
      </c>
      <c r="H195" s="20">
        <v>90.221168396259131</v>
      </c>
      <c r="I195" s="21">
        <f t="shared" si="5"/>
        <v>340.14</v>
      </c>
      <c r="J195" s="22">
        <f t="shared" si="4"/>
        <v>134.31203273319755</v>
      </c>
      <c r="K195" s="39"/>
    </row>
    <row r="196" spans="1:11" x14ac:dyDescent="0.2">
      <c r="A196" s="94" t="s">
        <v>10</v>
      </c>
      <c r="B196" s="95"/>
      <c r="C196" s="16" t="s">
        <v>149</v>
      </c>
      <c r="D196" s="17" t="s">
        <v>133</v>
      </c>
      <c r="E196" s="17" t="s">
        <v>80</v>
      </c>
      <c r="F196" s="38">
        <v>1939.5371999999995</v>
      </c>
      <c r="G196" s="19">
        <v>268.15323757864775</v>
      </c>
      <c r="H196" s="20">
        <v>74.439762421352356</v>
      </c>
      <c r="I196" s="21">
        <f t="shared" si="5"/>
        <v>342.59300000000007</v>
      </c>
      <c r="J196" s="22">
        <f t="shared" si="4"/>
        <v>138.25630030640701</v>
      </c>
      <c r="K196" s="39"/>
    </row>
    <row r="197" spans="1:11" x14ac:dyDescent="0.2">
      <c r="A197" s="94" t="s">
        <v>10</v>
      </c>
      <c r="B197" s="95"/>
      <c r="C197" s="16" t="s">
        <v>149</v>
      </c>
      <c r="D197" s="17" t="s">
        <v>133</v>
      </c>
      <c r="E197" s="17" t="s">
        <v>81</v>
      </c>
      <c r="F197" s="38">
        <v>1942.11</v>
      </c>
      <c r="G197" s="19">
        <v>203.20858848046137</v>
      </c>
      <c r="H197" s="20">
        <v>68.641328041023385</v>
      </c>
      <c r="I197" s="21">
        <f t="shared" si="5"/>
        <v>271.84991652148477</v>
      </c>
      <c r="J197" s="22">
        <f t="shared" si="4"/>
        <v>104.63289333789609</v>
      </c>
      <c r="K197" s="39"/>
    </row>
    <row r="198" spans="1:11" ht="15.75" customHeight="1" x14ac:dyDescent="0.2">
      <c r="A198" s="94" t="s">
        <v>10</v>
      </c>
      <c r="B198" s="95"/>
      <c r="C198" s="16" t="s">
        <v>149</v>
      </c>
      <c r="D198" s="17" t="s">
        <v>24</v>
      </c>
      <c r="E198" s="17" t="s">
        <v>80</v>
      </c>
      <c r="F198" s="38">
        <v>1953.71</v>
      </c>
      <c r="G198" s="19">
        <v>239.28234599560852</v>
      </c>
      <c r="H198" s="20">
        <v>97.087654004391439</v>
      </c>
      <c r="I198" s="21">
        <f t="shared" si="5"/>
        <v>336.36999999999995</v>
      </c>
      <c r="J198" s="22">
        <f t="shared" si="4"/>
        <v>122.4758771750201</v>
      </c>
      <c r="K198" s="39"/>
    </row>
    <row r="199" spans="1:11" ht="12.75" customHeight="1" x14ac:dyDescent="0.2">
      <c r="A199" s="94" t="s">
        <v>10</v>
      </c>
      <c r="B199" s="95"/>
      <c r="C199" s="16" t="s">
        <v>149</v>
      </c>
      <c r="D199" s="17" t="s">
        <v>24</v>
      </c>
      <c r="E199" s="17" t="s">
        <v>81</v>
      </c>
      <c r="F199" s="38">
        <v>1927.87</v>
      </c>
      <c r="G199" s="19">
        <v>240.65743955250952</v>
      </c>
      <c r="H199" s="20">
        <v>82.74256044749049</v>
      </c>
      <c r="I199" s="21">
        <f t="shared" si="5"/>
        <v>323.39999999999998</v>
      </c>
      <c r="J199" s="22">
        <f t="shared" si="4"/>
        <v>124.83074042985757</v>
      </c>
      <c r="K199" s="39"/>
    </row>
    <row r="200" spans="1:11" ht="12.75" customHeight="1" x14ac:dyDescent="0.2">
      <c r="A200" s="94" t="s">
        <v>10</v>
      </c>
      <c r="B200" s="95"/>
      <c r="C200" s="16" t="s">
        <v>149</v>
      </c>
      <c r="D200" s="17" t="s">
        <v>24</v>
      </c>
      <c r="E200" s="17" t="s">
        <v>96</v>
      </c>
      <c r="F200" s="38">
        <v>1853.53</v>
      </c>
      <c r="G200" s="19">
        <v>241.84734476481569</v>
      </c>
      <c r="H200" s="20">
        <v>92.852655235184372</v>
      </c>
      <c r="I200" s="21">
        <f t="shared" si="5"/>
        <v>334.70000000000005</v>
      </c>
      <c r="J200" s="22">
        <f t="shared" si="4"/>
        <v>130.4793258079533</v>
      </c>
      <c r="K200" s="39"/>
    </row>
    <row r="201" spans="1:11" ht="12.75" customHeight="1" x14ac:dyDescent="0.2">
      <c r="A201" s="94" t="s">
        <v>10</v>
      </c>
      <c r="B201" s="95"/>
      <c r="C201" s="16" t="s">
        <v>149</v>
      </c>
      <c r="D201" s="17" t="s">
        <v>25</v>
      </c>
      <c r="E201" s="17" t="s">
        <v>80</v>
      </c>
      <c r="F201" s="38">
        <v>2016.5650000000001</v>
      </c>
      <c r="G201" s="19">
        <v>235.53464278703024</v>
      </c>
      <c r="H201" s="20">
        <v>88.165357212969781</v>
      </c>
      <c r="I201" s="21">
        <f t="shared" si="5"/>
        <v>323.70000000000005</v>
      </c>
      <c r="J201" s="22">
        <f t="shared" ref="J201:J264" si="6">G201/F201*1000</f>
        <v>116.79992600636737</v>
      </c>
      <c r="K201" s="39"/>
    </row>
    <row r="202" spans="1:11" ht="12.75" customHeight="1" x14ac:dyDescent="0.2">
      <c r="A202" s="94" t="s">
        <v>10</v>
      </c>
      <c r="B202" s="95"/>
      <c r="C202" s="16" t="s">
        <v>149</v>
      </c>
      <c r="D202" s="17" t="s">
        <v>25</v>
      </c>
      <c r="E202" s="17" t="s">
        <v>81</v>
      </c>
      <c r="F202" s="38">
        <v>1808.55</v>
      </c>
      <c r="G202" s="19">
        <v>190.71728968039216</v>
      </c>
      <c r="H202" s="20">
        <v>89.052710319607826</v>
      </c>
      <c r="I202" s="21">
        <f t="shared" ref="I202:I265" si="7">SUM(G202:H202)</f>
        <v>279.77</v>
      </c>
      <c r="J202" s="22">
        <f t="shared" si="6"/>
        <v>105.45314737242109</v>
      </c>
      <c r="K202" s="39"/>
    </row>
    <row r="203" spans="1:11" ht="15" customHeight="1" x14ac:dyDescent="0.2">
      <c r="A203" s="94" t="s">
        <v>10</v>
      </c>
      <c r="B203" s="95"/>
      <c r="C203" s="16" t="s">
        <v>149</v>
      </c>
      <c r="D203" s="17" t="s">
        <v>25</v>
      </c>
      <c r="E203" s="17" t="s">
        <v>96</v>
      </c>
      <c r="F203" s="38">
        <v>1882.5941400000002</v>
      </c>
      <c r="G203" s="19">
        <v>195.23724964389478</v>
      </c>
      <c r="H203" s="20">
        <v>80.132750356105575</v>
      </c>
      <c r="I203" s="21">
        <f t="shared" si="7"/>
        <v>275.37000000000035</v>
      </c>
      <c r="J203" s="22">
        <f t="shared" si="6"/>
        <v>103.70650024646034</v>
      </c>
      <c r="K203" s="39"/>
    </row>
    <row r="204" spans="1:11" ht="15" customHeight="1" x14ac:dyDescent="0.2">
      <c r="A204" s="94" t="s">
        <v>10</v>
      </c>
      <c r="B204" s="95"/>
      <c r="C204" s="16" t="s">
        <v>149</v>
      </c>
      <c r="D204" s="17" t="s">
        <v>27</v>
      </c>
      <c r="E204" s="17" t="s">
        <v>0</v>
      </c>
      <c r="F204" s="38">
        <v>1766.5</v>
      </c>
      <c r="G204" s="19">
        <v>235.24251849383444</v>
      </c>
      <c r="H204" s="20">
        <v>76.957481506165536</v>
      </c>
      <c r="I204" s="21">
        <f t="shared" si="7"/>
        <v>312.2</v>
      </c>
      <c r="J204" s="22">
        <f t="shared" si="6"/>
        <v>133.1687056291166</v>
      </c>
      <c r="K204" s="39"/>
    </row>
    <row r="205" spans="1:11" ht="12.75" customHeight="1" x14ac:dyDescent="0.2">
      <c r="A205" s="94" t="s">
        <v>152</v>
      </c>
      <c r="B205" s="95"/>
      <c r="C205" s="16" t="s">
        <v>153</v>
      </c>
      <c r="D205" s="17" t="s">
        <v>12</v>
      </c>
      <c r="E205" s="17" t="s">
        <v>80</v>
      </c>
      <c r="F205" s="38">
        <v>1842.4</v>
      </c>
      <c r="G205" s="19">
        <v>130.13</v>
      </c>
      <c r="H205" s="20">
        <v>74.44</v>
      </c>
      <c r="I205" s="21">
        <f t="shared" si="7"/>
        <v>204.57</v>
      </c>
      <c r="J205" s="22">
        <f t="shared" si="6"/>
        <v>70.630699088145889</v>
      </c>
      <c r="K205" s="39"/>
    </row>
    <row r="206" spans="1:11" ht="12.75" customHeight="1" x14ac:dyDescent="0.2">
      <c r="A206" s="94" t="s">
        <v>154</v>
      </c>
      <c r="B206" s="95"/>
      <c r="C206" s="16" t="s">
        <v>153</v>
      </c>
      <c r="D206" s="17" t="s">
        <v>12</v>
      </c>
      <c r="E206" s="17" t="s">
        <v>81</v>
      </c>
      <c r="F206" s="38">
        <v>1845.1</v>
      </c>
      <c r="G206" s="19">
        <v>125.94</v>
      </c>
      <c r="H206" s="20">
        <v>94.91</v>
      </c>
      <c r="I206" s="21">
        <f t="shared" si="7"/>
        <v>220.85</v>
      </c>
      <c r="J206" s="22">
        <f t="shared" si="6"/>
        <v>68.25646306433255</v>
      </c>
      <c r="K206" s="39"/>
    </row>
    <row r="207" spans="1:11" ht="12.75" customHeight="1" x14ac:dyDescent="0.2">
      <c r="A207" s="94" t="s">
        <v>154</v>
      </c>
      <c r="B207" s="95"/>
      <c r="C207" s="16" t="s">
        <v>153</v>
      </c>
      <c r="D207" s="17" t="s">
        <v>12</v>
      </c>
      <c r="E207" s="17" t="s">
        <v>96</v>
      </c>
      <c r="F207" s="38">
        <v>1841.4</v>
      </c>
      <c r="G207" s="19">
        <v>119.77</v>
      </c>
      <c r="H207" s="20">
        <v>76.39</v>
      </c>
      <c r="I207" s="21">
        <f t="shared" si="7"/>
        <v>196.16</v>
      </c>
      <c r="J207" s="22">
        <f t="shared" si="6"/>
        <v>65.042902139676329</v>
      </c>
      <c r="K207" s="39"/>
    </row>
    <row r="208" spans="1:11" ht="27.75" customHeight="1" x14ac:dyDescent="0.2">
      <c r="A208" s="94" t="s">
        <v>155</v>
      </c>
      <c r="B208" s="95"/>
      <c r="C208" s="16" t="s">
        <v>153</v>
      </c>
      <c r="D208" s="17" t="s">
        <v>13</v>
      </c>
      <c r="E208" s="17" t="s">
        <v>80</v>
      </c>
      <c r="F208" s="38">
        <v>1853.44</v>
      </c>
      <c r="G208" s="19">
        <v>314.054434538377</v>
      </c>
      <c r="H208" s="20">
        <v>86.705565461622925</v>
      </c>
      <c r="I208" s="21">
        <f t="shared" si="7"/>
        <v>400.75999999999993</v>
      </c>
      <c r="J208" s="22">
        <f t="shared" si="6"/>
        <v>169.4440794082231</v>
      </c>
      <c r="K208" s="39"/>
    </row>
    <row r="209" spans="1:11" ht="25.5" customHeight="1" x14ac:dyDescent="0.2">
      <c r="A209" s="94" t="s">
        <v>155</v>
      </c>
      <c r="B209" s="95"/>
      <c r="C209" s="16" t="s">
        <v>153</v>
      </c>
      <c r="D209" s="17" t="s">
        <v>13</v>
      </c>
      <c r="E209" s="17" t="s">
        <v>81</v>
      </c>
      <c r="F209" s="38">
        <v>1857.81</v>
      </c>
      <c r="G209" s="19">
        <v>317.317246123313</v>
      </c>
      <c r="H209" s="20">
        <v>91.532753876687096</v>
      </c>
      <c r="I209" s="21">
        <f t="shared" si="7"/>
        <v>408.85000000000008</v>
      </c>
      <c r="J209" s="22">
        <f t="shared" si="6"/>
        <v>170.80177527481982</v>
      </c>
      <c r="K209" s="39"/>
    </row>
    <row r="210" spans="1:11" ht="12.75" customHeight="1" x14ac:dyDescent="0.2">
      <c r="A210" s="94" t="s">
        <v>10</v>
      </c>
      <c r="B210" s="95"/>
      <c r="C210" s="16" t="s">
        <v>153</v>
      </c>
      <c r="D210" s="17" t="s">
        <v>33</v>
      </c>
      <c r="E210" s="17" t="s">
        <v>0</v>
      </c>
      <c r="F210" s="38">
        <v>2370.3160000000003</v>
      </c>
      <c r="G210" s="19">
        <v>349.60802562483082</v>
      </c>
      <c r="H210" s="20">
        <v>109.46197437516885</v>
      </c>
      <c r="I210" s="21">
        <f t="shared" si="7"/>
        <v>459.06999999999965</v>
      </c>
      <c r="J210" s="22">
        <f t="shared" si="6"/>
        <v>147.49426896026978</v>
      </c>
      <c r="K210" s="39"/>
    </row>
    <row r="211" spans="1:11" ht="12.75" customHeight="1" x14ac:dyDescent="0.2">
      <c r="A211" s="94" t="s">
        <v>10</v>
      </c>
      <c r="B211" s="95"/>
      <c r="C211" s="16" t="s">
        <v>153</v>
      </c>
      <c r="D211" s="17" t="s">
        <v>91</v>
      </c>
      <c r="E211" s="17" t="s">
        <v>0</v>
      </c>
      <c r="F211" s="38">
        <v>2121.9549999999999</v>
      </c>
      <c r="G211" s="19">
        <v>281.31857558326328</v>
      </c>
      <c r="H211" s="20">
        <v>120.10142441673668</v>
      </c>
      <c r="I211" s="21">
        <f t="shared" si="7"/>
        <v>401.41999999999996</v>
      </c>
      <c r="J211" s="22">
        <f t="shared" si="6"/>
        <v>132.57518448000229</v>
      </c>
      <c r="K211" s="39"/>
    </row>
    <row r="212" spans="1:11" ht="12.75" customHeight="1" x14ac:dyDescent="0.2">
      <c r="A212" s="94" t="s">
        <v>10</v>
      </c>
      <c r="B212" s="95"/>
      <c r="C212" s="16" t="s">
        <v>153</v>
      </c>
      <c r="D212" s="17" t="s">
        <v>36</v>
      </c>
      <c r="E212" s="17" t="s">
        <v>0</v>
      </c>
      <c r="F212" s="38">
        <v>2471.5104000000001</v>
      </c>
      <c r="G212" s="19">
        <v>317.16470475186975</v>
      </c>
      <c r="H212" s="20">
        <v>113.31529524813071</v>
      </c>
      <c r="I212" s="21">
        <f t="shared" si="7"/>
        <v>430.48000000000047</v>
      </c>
      <c r="J212" s="22">
        <f t="shared" si="6"/>
        <v>128.32829056752894</v>
      </c>
      <c r="K212" s="39"/>
    </row>
    <row r="213" spans="1:11" ht="12.75" customHeight="1" x14ac:dyDescent="0.2">
      <c r="A213" s="94" t="s">
        <v>10</v>
      </c>
      <c r="B213" s="95"/>
      <c r="C213" s="16" t="s">
        <v>153</v>
      </c>
      <c r="D213" s="17" t="s">
        <v>37</v>
      </c>
      <c r="E213" s="17" t="s">
        <v>39</v>
      </c>
      <c r="F213" s="38">
        <v>2130.1</v>
      </c>
      <c r="G213" s="19">
        <v>225.58294063587712</v>
      </c>
      <c r="H213" s="20">
        <v>112.60705936412292</v>
      </c>
      <c r="I213" s="21">
        <f t="shared" si="7"/>
        <v>338.19000000000005</v>
      </c>
      <c r="J213" s="22">
        <f t="shared" si="6"/>
        <v>105.90251191769266</v>
      </c>
      <c r="K213" s="39"/>
    </row>
    <row r="214" spans="1:11" ht="12.75" customHeight="1" x14ac:dyDescent="0.2">
      <c r="A214" s="94" t="s">
        <v>10</v>
      </c>
      <c r="B214" s="95"/>
      <c r="C214" s="16" t="s">
        <v>153</v>
      </c>
      <c r="D214" s="17" t="s">
        <v>37</v>
      </c>
      <c r="E214" s="17" t="s">
        <v>40</v>
      </c>
      <c r="F214" s="38">
        <v>2025.5540000000001</v>
      </c>
      <c r="G214" s="19">
        <v>236.60132531522572</v>
      </c>
      <c r="H214" s="20">
        <v>113.31867468477438</v>
      </c>
      <c r="I214" s="21">
        <f t="shared" si="7"/>
        <v>349.92000000000007</v>
      </c>
      <c r="J214" s="22">
        <f t="shared" si="6"/>
        <v>116.80820423213882</v>
      </c>
      <c r="K214" s="39"/>
    </row>
    <row r="215" spans="1:11" ht="12.75" customHeight="1" x14ac:dyDescent="0.2">
      <c r="A215" s="94" t="s">
        <v>10</v>
      </c>
      <c r="B215" s="95"/>
      <c r="C215" s="16" t="s">
        <v>153</v>
      </c>
      <c r="D215" s="17" t="s">
        <v>38</v>
      </c>
      <c r="E215" s="17" t="s">
        <v>39</v>
      </c>
      <c r="F215" s="38">
        <v>2138.3200000000002</v>
      </c>
      <c r="G215" s="19">
        <v>265.89954355368781</v>
      </c>
      <c r="H215" s="20">
        <v>100.89045644631214</v>
      </c>
      <c r="I215" s="21">
        <f t="shared" si="7"/>
        <v>366.78999999999996</v>
      </c>
      <c r="J215" s="22">
        <f t="shared" si="6"/>
        <v>124.34974351532408</v>
      </c>
      <c r="K215" s="39"/>
    </row>
    <row r="216" spans="1:11" ht="12.75" customHeight="1" x14ac:dyDescent="0.2">
      <c r="A216" s="94" t="s">
        <v>10</v>
      </c>
      <c r="B216" s="95"/>
      <c r="C216" s="16" t="s">
        <v>153</v>
      </c>
      <c r="D216" s="17" t="s">
        <v>38</v>
      </c>
      <c r="E216" s="17" t="s">
        <v>40</v>
      </c>
      <c r="F216" s="38">
        <v>2172.9</v>
      </c>
      <c r="G216" s="19">
        <v>255.45928316356583</v>
      </c>
      <c r="H216" s="20">
        <v>97.400716836434185</v>
      </c>
      <c r="I216" s="21">
        <f t="shared" si="7"/>
        <v>352.86</v>
      </c>
      <c r="J216" s="22">
        <f t="shared" si="6"/>
        <v>117.56605603735368</v>
      </c>
      <c r="K216" s="39"/>
    </row>
    <row r="217" spans="1:11" ht="12.75" customHeight="1" x14ac:dyDescent="0.2">
      <c r="A217" s="94" t="s">
        <v>10</v>
      </c>
      <c r="B217" s="95"/>
      <c r="C217" s="16" t="s">
        <v>156</v>
      </c>
      <c r="D217" s="17" t="s">
        <v>50</v>
      </c>
      <c r="E217" s="17" t="s">
        <v>0</v>
      </c>
      <c r="F217" s="38">
        <v>2472.0500000000002</v>
      </c>
      <c r="G217" s="19">
        <v>387.11793477904547</v>
      </c>
      <c r="H217" s="20">
        <v>107.53206522095437</v>
      </c>
      <c r="I217" s="21">
        <f t="shared" si="7"/>
        <v>494.64999999999986</v>
      </c>
      <c r="J217" s="22">
        <f t="shared" si="6"/>
        <v>156.59793886816425</v>
      </c>
      <c r="K217" s="39"/>
    </row>
    <row r="218" spans="1:11" ht="12.75" customHeight="1" x14ac:dyDescent="0.2">
      <c r="A218" s="94" t="s">
        <v>10</v>
      </c>
      <c r="B218" s="95"/>
      <c r="C218" s="16" t="s">
        <v>156</v>
      </c>
      <c r="D218" s="17" t="s">
        <v>133</v>
      </c>
      <c r="E218" s="17" t="s">
        <v>0</v>
      </c>
      <c r="F218" s="38">
        <v>2567.59</v>
      </c>
      <c r="G218" s="19">
        <v>341.32063564459219</v>
      </c>
      <c r="H218" s="20">
        <v>111.99936435540785</v>
      </c>
      <c r="I218" s="21">
        <f t="shared" si="7"/>
        <v>453.32000000000005</v>
      </c>
      <c r="J218" s="22">
        <f t="shared" si="6"/>
        <v>132.93424403607747</v>
      </c>
      <c r="K218" s="39"/>
    </row>
    <row r="219" spans="1:11" ht="12.75" customHeight="1" x14ac:dyDescent="0.2">
      <c r="A219" s="94" t="s">
        <v>10</v>
      </c>
      <c r="B219" s="95"/>
      <c r="C219" s="16" t="s">
        <v>156</v>
      </c>
      <c r="D219" s="17" t="s">
        <v>19</v>
      </c>
      <c r="E219" s="17" t="s">
        <v>0</v>
      </c>
      <c r="F219" s="38">
        <v>2022.64</v>
      </c>
      <c r="G219" s="19">
        <v>255.34346299972319</v>
      </c>
      <c r="H219" s="20">
        <v>68.1126700242868</v>
      </c>
      <c r="I219" s="21">
        <f t="shared" si="7"/>
        <v>323.45613302401</v>
      </c>
      <c r="J219" s="22">
        <f t="shared" si="6"/>
        <v>126.24266453729935</v>
      </c>
      <c r="K219" s="39"/>
    </row>
    <row r="220" spans="1:11" ht="26.25" customHeight="1" x14ac:dyDescent="0.2">
      <c r="A220" s="94" t="s">
        <v>46</v>
      </c>
      <c r="B220" s="95"/>
      <c r="C220" s="16" t="s">
        <v>156</v>
      </c>
      <c r="D220" s="17" t="s">
        <v>27</v>
      </c>
      <c r="E220" s="17" t="s">
        <v>0</v>
      </c>
      <c r="F220" s="38">
        <v>349.53</v>
      </c>
      <c r="G220" s="19">
        <v>42.664000000000001</v>
      </c>
      <c r="H220" s="20">
        <v>13.339799444309669</v>
      </c>
      <c r="I220" s="21">
        <f t="shared" si="7"/>
        <v>56.003799444309671</v>
      </c>
      <c r="J220" s="22">
        <f t="shared" si="6"/>
        <v>122.06105341458532</v>
      </c>
      <c r="K220" s="39"/>
    </row>
    <row r="221" spans="1:11" ht="25.5" customHeight="1" x14ac:dyDescent="0.2">
      <c r="A221" s="94" t="s">
        <v>46</v>
      </c>
      <c r="B221" s="95"/>
      <c r="C221" s="16" t="s">
        <v>156</v>
      </c>
      <c r="D221" s="17" t="s">
        <v>21</v>
      </c>
      <c r="E221" s="17" t="s">
        <v>0</v>
      </c>
      <c r="F221" s="38">
        <v>2010.86</v>
      </c>
      <c r="G221" s="19">
        <v>256.65000000000003</v>
      </c>
      <c r="H221" s="20">
        <v>0</v>
      </c>
      <c r="I221" s="21">
        <f t="shared" si="7"/>
        <v>256.65000000000003</v>
      </c>
      <c r="J221" s="22">
        <f t="shared" si="6"/>
        <v>127.63195846553218</v>
      </c>
      <c r="K221" s="39"/>
    </row>
    <row r="222" spans="1:11" ht="24.75" customHeight="1" x14ac:dyDescent="0.2">
      <c r="A222" s="94" t="s">
        <v>46</v>
      </c>
      <c r="B222" s="95"/>
      <c r="C222" s="16" t="s">
        <v>156</v>
      </c>
      <c r="D222" s="17" t="s">
        <v>28</v>
      </c>
      <c r="E222" s="17" t="s">
        <v>0</v>
      </c>
      <c r="F222" s="38">
        <v>342.82</v>
      </c>
      <c r="G222" s="19">
        <v>68.551999999999992</v>
      </c>
      <c r="H222" s="20">
        <v>12.447105567561815</v>
      </c>
      <c r="I222" s="21">
        <f t="shared" si="7"/>
        <v>80.999105567561813</v>
      </c>
      <c r="J222" s="22">
        <f t="shared" si="6"/>
        <v>199.96499620792252</v>
      </c>
      <c r="K222" s="39"/>
    </row>
    <row r="223" spans="1:11" ht="12.75" customHeight="1" x14ac:dyDescent="0.2">
      <c r="A223" s="94" t="s">
        <v>10</v>
      </c>
      <c r="B223" s="95"/>
      <c r="C223" s="16" t="s">
        <v>156</v>
      </c>
      <c r="D223" s="17" t="s">
        <v>157</v>
      </c>
      <c r="E223" s="17" t="s">
        <v>0</v>
      </c>
      <c r="F223" s="38">
        <v>3991.8</v>
      </c>
      <c r="G223" s="19">
        <v>374.99</v>
      </c>
      <c r="H223" s="20">
        <v>234.96</v>
      </c>
      <c r="I223" s="21">
        <f t="shared" si="7"/>
        <v>609.95000000000005</v>
      </c>
      <c r="J223" s="22">
        <f t="shared" si="6"/>
        <v>93.940077158174248</v>
      </c>
      <c r="K223" s="39"/>
    </row>
    <row r="224" spans="1:11" x14ac:dyDescent="0.2">
      <c r="A224" s="94" t="s">
        <v>10</v>
      </c>
      <c r="B224" s="95"/>
      <c r="C224" s="16" t="s">
        <v>156</v>
      </c>
      <c r="D224" s="17" t="s">
        <v>142</v>
      </c>
      <c r="E224" s="17" t="s">
        <v>0</v>
      </c>
      <c r="F224" s="38">
        <v>4104.45</v>
      </c>
      <c r="G224" s="19">
        <v>411.51956537077365</v>
      </c>
      <c r="H224" s="20">
        <v>164.36043462922549</v>
      </c>
      <c r="I224" s="21">
        <f t="shared" si="7"/>
        <v>575.8799999999992</v>
      </c>
      <c r="J224" s="22">
        <f t="shared" si="6"/>
        <v>100.26180496065822</v>
      </c>
      <c r="K224" s="39"/>
    </row>
    <row r="225" spans="1:11" ht="12.75" customHeight="1" x14ac:dyDescent="0.2">
      <c r="A225" s="94" t="s">
        <v>158</v>
      </c>
      <c r="B225" s="95"/>
      <c r="C225" s="16" t="s">
        <v>156</v>
      </c>
      <c r="D225" s="17" t="s">
        <v>159</v>
      </c>
      <c r="E225" s="17" t="s">
        <v>0</v>
      </c>
      <c r="F225" s="38">
        <v>539</v>
      </c>
      <c r="G225" s="19">
        <v>99.449999999999989</v>
      </c>
      <c r="H225" s="20">
        <v>13.150000000000002</v>
      </c>
      <c r="I225" s="21">
        <f t="shared" si="7"/>
        <v>112.6</v>
      </c>
      <c r="J225" s="22">
        <f t="shared" si="6"/>
        <v>184.50834879406307</v>
      </c>
      <c r="K225" s="39"/>
    </row>
    <row r="226" spans="1:11" x14ac:dyDescent="0.2">
      <c r="A226" s="94" t="s">
        <v>10</v>
      </c>
      <c r="B226" s="95"/>
      <c r="C226" s="16" t="s">
        <v>156</v>
      </c>
      <c r="D226" s="17" t="s">
        <v>160</v>
      </c>
      <c r="E226" s="17" t="s">
        <v>0</v>
      </c>
      <c r="F226" s="38">
        <v>1505.47</v>
      </c>
      <c r="G226" s="19">
        <v>266.25675467857212</v>
      </c>
      <c r="H226" s="20">
        <v>82.275245321427803</v>
      </c>
      <c r="I226" s="21">
        <f t="shared" si="7"/>
        <v>348.53199999999993</v>
      </c>
      <c r="J226" s="22">
        <f t="shared" si="6"/>
        <v>176.85955527414833</v>
      </c>
      <c r="K226" s="39"/>
    </row>
    <row r="227" spans="1:11" x14ac:dyDescent="0.2">
      <c r="A227" s="94" t="s">
        <v>22</v>
      </c>
      <c r="B227" s="95"/>
      <c r="C227" s="16" t="s">
        <v>156</v>
      </c>
      <c r="D227" s="17" t="s">
        <v>161</v>
      </c>
      <c r="E227" s="17" t="s">
        <v>0</v>
      </c>
      <c r="F227" s="38">
        <v>1015.65</v>
      </c>
      <c r="G227" s="19">
        <v>86.166399999999996</v>
      </c>
      <c r="H227" s="20">
        <v>68.424599999999998</v>
      </c>
      <c r="I227" s="21">
        <f t="shared" si="7"/>
        <v>154.59100000000001</v>
      </c>
      <c r="J227" s="22">
        <f t="shared" si="6"/>
        <v>84.838674740314076</v>
      </c>
      <c r="K227" s="39"/>
    </row>
    <row r="228" spans="1:11" ht="12.75" customHeight="1" x14ac:dyDescent="0.2">
      <c r="A228" s="94" t="s">
        <v>10</v>
      </c>
      <c r="B228" s="95"/>
      <c r="C228" s="16" t="s">
        <v>156</v>
      </c>
      <c r="D228" s="17" t="s">
        <v>99</v>
      </c>
      <c r="E228" s="17" t="s">
        <v>0</v>
      </c>
      <c r="F228" s="38">
        <v>2550.84</v>
      </c>
      <c r="G228" s="19">
        <v>316.14310457372716</v>
      </c>
      <c r="H228" s="20">
        <v>131.32689542627267</v>
      </c>
      <c r="I228" s="21">
        <f t="shared" si="7"/>
        <v>447.4699999999998</v>
      </c>
      <c r="J228" s="22">
        <f t="shared" si="6"/>
        <v>123.93686180776808</v>
      </c>
      <c r="K228" s="39"/>
    </row>
    <row r="229" spans="1:11" ht="12.75" customHeight="1" x14ac:dyDescent="0.2">
      <c r="A229" s="94" t="s">
        <v>10</v>
      </c>
      <c r="B229" s="95"/>
      <c r="C229" s="16" t="s">
        <v>156</v>
      </c>
      <c r="D229" s="17" t="s">
        <v>101</v>
      </c>
      <c r="E229" s="17" t="s">
        <v>0</v>
      </c>
      <c r="F229" s="38">
        <v>2536.84</v>
      </c>
      <c r="G229" s="19">
        <v>348.11486786380021</v>
      </c>
      <c r="H229" s="20">
        <v>108.74513213619977</v>
      </c>
      <c r="I229" s="21">
        <f t="shared" si="7"/>
        <v>456.86</v>
      </c>
      <c r="J229" s="22">
        <f t="shared" si="6"/>
        <v>137.22381697852452</v>
      </c>
      <c r="K229" s="39"/>
    </row>
    <row r="230" spans="1:11" ht="12.75" customHeight="1" x14ac:dyDescent="0.2">
      <c r="A230" s="94" t="s">
        <v>10</v>
      </c>
      <c r="B230" s="95"/>
      <c r="C230" s="16" t="s">
        <v>156</v>
      </c>
      <c r="D230" s="17" t="s">
        <v>162</v>
      </c>
      <c r="E230" s="17" t="s">
        <v>163</v>
      </c>
      <c r="F230" s="38">
        <v>1673.8159999999998</v>
      </c>
      <c r="G230" s="19">
        <v>210.43738974554867</v>
      </c>
      <c r="H230" s="20">
        <v>41.841547417207948</v>
      </c>
      <c r="I230" s="21">
        <f t="shared" si="7"/>
        <v>252.27893716275662</v>
      </c>
      <c r="J230" s="22">
        <f t="shared" si="6"/>
        <v>125.72313190072786</v>
      </c>
      <c r="K230" s="39"/>
    </row>
    <row r="231" spans="1:11" ht="12.75" customHeight="1" x14ac:dyDescent="0.2">
      <c r="A231" s="94" t="s">
        <v>10</v>
      </c>
      <c r="B231" s="95"/>
      <c r="C231" s="16" t="s">
        <v>156</v>
      </c>
      <c r="D231" s="17" t="s">
        <v>162</v>
      </c>
      <c r="E231" s="17" t="s">
        <v>164</v>
      </c>
      <c r="F231" s="38">
        <v>1845.67</v>
      </c>
      <c r="G231" s="19">
        <v>255.48380986710342</v>
      </c>
      <c r="H231" s="20">
        <v>43.80697931406683</v>
      </c>
      <c r="I231" s="21">
        <f t="shared" si="7"/>
        <v>299.29078918117023</v>
      </c>
      <c r="J231" s="22">
        <f t="shared" si="6"/>
        <v>138.42334212893064</v>
      </c>
      <c r="K231" s="40"/>
    </row>
    <row r="232" spans="1:11" ht="12.75" customHeight="1" x14ac:dyDescent="0.2">
      <c r="A232" s="94" t="s">
        <v>10</v>
      </c>
      <c r="B232" s="95"/>
      <c r="C232" s="16" t="s">
        <v>165</v>
      </c>
      <c r="D232" s="17" t="s">
        <v>43</v>
      </c>
      <c r="E232" s="17" t="s">
        <v>0</v>
      </c>
      <c r="F232" s="38">
        <v>3582.36</v>
      </c>
      <c r="G232" s="19">
        <v>296.23848342076002</v>
      </c>
      <c r="H232" s="20">
        <v>153.17151657924026</v>
      </c>
      <c r="I232" s="21">
        <f t="shared" si="7"/>
        <v>449.41000000000031</v>
      </c>
      <c r="J232" s="22">
        <f t="shared" si="6"/>
        <v>82.693666583135141</v>
      </c>
      <c r="K232" s="39"/>
    </row>
    <row r="233" spans="1:11" ht="12.75" customHeight="1" x14ac:dyDescent="0.2">
      <c r="A233" s="94" t="s">
        <v>10</v>
      </c>
      <c r="B233" s="95"/>
      <c r="C233" s="16" t="s">
        <v>165</v>
      </c>
      <c r="D233" s="17" t="s">
        <v>18</v>
      </c>
      <c r="E233" s="17" t="s">
        <v>0</v>
      </c>
      <c r="F233" s="38">
        <v>1666.665</v>
      </c>
      <c r="G233" s="19">
        <v>181.3564339916789</v>
      </c>
      <c r="H233" s="20">
        <v>64.333566008321057</v>
      </c>
      <c r="I233" s="21">
        <f t="shared" si="7"/>
        <v>245.68999999999994</v>
      </c>
      <c r="J233" s="22">
        <f t="shared" si="6"/>
        <v>108.81396920897656</v>
      </c>
      <c r="K233" s="39"/>
    </row>
    <row r="234" spans="1:11" ht="12.75" customHeight="1" x14ac:dyDescent="0.2">
      <c r="A234" s="94" t="s">
        <v>10</v>
      </c>
      <c r="B234" s="95"/>
      <c r="C234" s="16" t="s">
        <v>165</v>
      </c>
      <c r="D234" s="17" t="s">
        <v>146</v>
      </c>
      <c r="E234" s="17" t="s">
        <v>0</v>
      </c>
      <c r="F234" s="38">
        <v>3425.2</v>
      </c>
      <c r="G234" s="19">
        <v>354.62237519492521</v>
      </c>
      <c r="H234" s="20">
        <v>142.77762480507485</v>
      </c>
      <c r="I234" s="21">
        <f t="shared" si="7"/>
        <v>497.40000000000009</v>
      </c>
      <c r="J234" s="22">
        <f t="shared" si="6"/>
        <v>103.53333387683207</v>
      </c>
      <c r="K234" s="39"/>
    </row>
    <row r="235" spans="1:11" ht="12.75" customHeight="1" x14ac:dyDescent="0.2">
      <c r="A235" s="94" t="s">
        <v>10</v>
      </c>
      <c r="B235" s="95"/>
      <c r="C235" s="16" t="s">
        <v>165</v>
      </c>
      <c r="D235" s="17" t="s">
        <v>147</v>
      </c>
      <c r="E235" s="17" t="s">
        <v>0</v>
      </c>
      <c r="F235" s="38">
        <v>2180.1</v>
      </c>
      <c r="G235" s="19">
        <v>183.46001911240938</v>
      </c>
      <c r="H235" s="20">
        <v>97.18998088759048</v>
      </c>
      <c r="I235" s="21">
        <f t="shared" si="7"/>
        <v>280.64999999999986</v>
      </c>
      <c r="J235" s="22">
        <f t="shared" si="6"/>
        <v>84.152111881294147</v>
      </c>
      <c r="K235" s="39"/>
    </row>
    <row r="236" spans="1:11" ht="12.75" customHeight="1" x14ac:dyDescent="0.2">
      <c r="A236" s="94" t="s">
        <v>10</v>
      </c>
      <c r="B236" s="95"/>
      <c r="C236" s="16" t="s">
        <v>165</v>
      </c>
      <c r="D236" s="17" t="s">
        <v>21</v>
      </c>
      <c r="E236" s="17" t="s">
        <v>0</v>
      </c>
      <c r="F236" s="38">
        <v>3494.7</v>
      </c>
      <c r="G236" s="19">
        <v>517.23384199542716</v>
      </c>
      <c r="H236" s="20">
        <v>174.74615800457286</v>
      </c>
      <c r="I236" s="21">
        <f t="shared" si="7"/>
        <v>691.98</v>
      </c>
      <c r="J236" s="22">
        <f t="shared" si="6"/>
        <v>148.00521990311822</v>
      </c>
      <c r="K236" s="39"/>
    </row>
    <row r="237" spans="1:11" ht="12.75" customHeight="1" x14ac:dyDescent="0.2">
      <c r="A237" s="94" t="s">
        <v>10</v>
      </c>
      <c r="B237" s="95"/>
      <c r="C237" s="16" t="s">
        <v>165</v>
      </c>
      <c r="D237" s="17" t="s">
        <v>106</v>
      </c>
      <c r="E237" s="17" t="s">
        <v>39</v>
      </c>
      <c r="F237" s="38">
        <v>2128.4</v>
      </c>
      <c r="G237" s="19">
        <v>290.67011248788276</v>
      </c>
      <c r="H237" s="20">
        <v>112.69988751211714</v>
      </c>
      <c r="I237" s="21">
        <f t="shared" si="7"/>
        <v>403.36999999999989</v>
      </c>
      <c r="J237" s="22">
        <f t="shared" si="6"/>
        <v>136.56742740456809</v>
      </c>
      <c r="K237" s="39"/>
    </row>
    <row r="238" spans="1:11" ht="12.75" customHeight="1" x14ac:dyDescent="0.2">
      <c r="A238" s="94" t="s">
        <v>10</v>
      </c>
      <c r="B238" s="95"/>
      <c r="C238" s="16" t="s">
        <v>165</v>
      </c>
      <c r="D238" s="17" t="s">
        <v>106</v>
      </c>
      <c r="E238" s="17" t="s">
        <v>40</v>
      </c>
      <c r="F238" s="38">
        <v>2031.8153000000002</v>
      </c>
      <c r="G238" s="19">
        <v>263.87421159566577</v>
      </c>
      <c r="H238" s="20">
        <v>110.96578840433415</v>
      </c>
      <c r="I238" s="21">
        <f t="shared" si="7"/>
        <v>374.83999999999992</v>
      </c>
      <c r="J238" s="22">
        <f t="shared" si="6"/>
        <v>129.87116082631414</v>
      </c>
      <c r="K238" s="40"/>
    </row>
    <row r="239" spans="1:11" ht="12.75" customHeight="1" x14ac:dyDescent="0.2">
      <c r="A239" s="94" t="s">
        <v>10</v>
      </c>
      <c r="B239" s="95"/>
      <c r="C239" s="16" t="s">
        <v>165</v>
      </c>
      <c r="D239" s="17" t="s">
        <v>107</v>
      </c>
      <c r="E239" s="17" t="s">
        <v>0</v>
      </c>
      <c r="F239" s="38">
        <v>3483.2</v>
      </c>
      <c r="G239" s="19">
        <v>479.36926861141785</v>
      </c>
      <c r="H239" s="20">
        <v>149.29073138858217</v>
      </c>
      <c r="I239" s="21">
        <f t="shared" si="7"/>
        <v>628.66000000000008</v>
      </c>
      <c r="J239" s="22">
        <f t="shared" si="6"/>
        <v>137.6232397253726</v>
      </c>
      <c r="K239" s="39"/>
    </row>
    <row r="240" spans="1:11" x14ac:dyDescent="0.2">
      <c r="A240" s="94" t="s">
        <v>10</v>
      </c>
      <c r="B240" s="95"/>
      <c r="C240" s="16" t="s">
        <v>165</v>
      </c>
      <c r="D240" s="17" t="s">
        <v>108</v>
      </c>
      <c r="E240" s="17" t="s">
        <v>0</v>
      </c>
      <c r="F240" s="38">
        <v>1403.2</v>
      </c>
      <c r="G240" s="19">
        <v>194.58118049813498</v>
      </c>
      <c r="H240" s="20">
        <v>75.641819501865072</v>
      </c>
      <c r="I240" s="21">
        <f t="shared" si="7"/>
        <v>270.22300000000007</v>
      </c>
      <c r="J240" s="22">
        <f t="shared" si="6"/>
        <v>138.6695984165728</v>
      </c>
      <c r="K240" s="39"/>
    </row>
    <row r="241" spans="1:11" ht="12.75" customHeight="1" x14ac:dyDescent="0.2">
      <c r="A241" s="94" t="s">
        <v>10</v>
      </c>
      <c r="B241" s="95"/>
      <c r="C241" s="16" t="s">
        <v>165</v>
      </c>
      <c r="D241" s="17" t="s">
        <v>166</v>
      </c>
      <c r="E241" s="17" t="s">
        <v>0</v>
      </c>
      <c r="F241" s="38">
        <v>4425.1090000000004</v>
      </c>
      <c r="G241" s="19">
        <v>705.54239047109434</v>
      </c>
      <c r="H241" s="20">
        <v>225.52760952890577</v>
      </c>
      <c r="I241" s="21">
        <f t="shared" si="7"/>
        <v>931.07000000000016</v>
      </c>
      <c r="J241" s="22">
        <f t="shared" si="6"/>
        <v>159.44068055071509</v>
      </c>
      <c r="K241" s="39"/>
    </row>
    <row r="242" spans="1:11" ht="12.75" customHeight="1" x14ac:dyDescent="0.2">
      <c r="A242" s="94" t="s">
        <v>10</v>
      </c>
      <c r="B242" s="95"/>
      <c r="C242" s="16" t="s">
        <v>165</v>
      </c>
      <c r="D242" s="17" t="s">
        <v>109</v>
      </c>
      <c r="E242" s="17" t="s">
        <v>0</v>
      </c>
      <c r="F242" s="38">
        <v>2084.9</v>
      </c>
      <c r="G242" s="19">
        <v>283.15198086440915</v>
      </c>
      <c r="H242" s="20">
        <v>105.61801913559083</v>
      </c>
      <c r="I242" s="21">
        <f t="shared" si="7"/>
        <v>388.77</v>
      </c>
      <c r="J242" s="22">
        <f t="shared" si="6"/>
        <v>135.81082107746613</v>
      </c>
      <c r="K242" s="39"/>
    </row>
    <row r="243" spans="1:11" ht="12.75" customHeight="1" x14ac:dyDescent="0.2">
      <c r="A243" s="94" t="s">
        <v>10</v>
      </c>
      <c r="B243" s="95"/>
      <c r="C243" s="16" t="s">
        <v>165</v>
      </c>
      <c r="D243" s="17" t="s">
        <v>167</v>
      </c>
      <c r="E243" s="17" t="s">
        <v>0</v>
      </c>
      <c r="F243" s="38">
        <v>210.6</v>
      </c>
      <c r="G243" s="19">
        <v>36.623336041988971</v>
      </c>
      <c r="H243" s="20">
        <v>9.8606639580109494</v>
      </c>
      <c r="I243" s="21">
        <f t="shared" si="7"/>
        <v>46.483999999999924</v>
      </c>
      <c r="J243" s="22">
        <f t="shared" si="6"/>
        <v>173.8999812060255</v>
      </c>
      <c r="K243" s="39"/>
    </row>
    <row r="244" spans="1:11" ht="12.75" customHeight="1" x14ac:dyDescent="0.2">
      <c r="A244" s="94" t="s">
        <v>10</v>
      </c>
      <c r="B244" s="95"/>
      <c r="C244" s="16" t="s">
        <v>165</v>
      </c>
      <c r="D244" s="17" t="s">
        <v>159</v>
      </c>
      <c r="E244" s="17" t="s">
        <v>0</v>
      </c>
      <c r="F244" s="38">
        <v>2602.1</v>
      </c>
      <c r="G244" s="19">
        <v>264.26893563567012</v>
      </c>
      <c r="H244" s="20">
        <v>113.42106436432985</v>
      </c>
      <c r="I244" s="21">
        <f t="shared" si="7"/>
        <v>377.68999999999994</v>
      </c>
      <c r="J244" s="22">
        <f t="shared" si="6"/>
        <v>101.5598691962915</v>
      </c>
      <c r="K244" s="39"/>
    </row>
    <row r="245" spans="1:11" ht="12.75" customHeight="1" x14ac:dyDescent="0.2">
      <c r="A245" s="94" t="s">
        <v>10</v>
      </c>
      <c r="B245" s="95"/>
      <c r="C245" s="16" t="s">
        <v>165</v>
      </c>
      <c r="D245" s="17" t="s">
        <v>168</v>
      </c>
      <c r="E245" s="17" t="s">
        <v>0</v>
      </c>
      <c r="F245" s="38">
        <v>2653.9</v>
      </c>
      <c r="G245" s="19">
        <v>285.61334509220666</v>
      </c>
      <c r="H245" s="20">
        <v>118.30665490779329</v>
      </c>
      <c r="I245" s="21">
        <f t="shared" si="7"/>
        <v>403.91999999999996</v>
      </c>
      <c r="J245" s="22">
        <f t="shared" si="6"/>
        <v>107.62023629081979</v>
      </c>
      <c r="K245" s="39"/>
    </row>
    <row r="246" spans="1:11" ht="12.75" customHeight="1" x14ac:dyDescent="0.2">
      <c r="A246" s="94" t="s">
        <v>10</v>
      </c>
      <c r="B246" s="95"/>
      <c r="C246" s="16" t="s">
        <v>165</v>
      </c>
      <c r="D246" s="17" t="s">
        <v>169</v>
      </c>
      <c r="E246" s="17" t="s">
        <v>163</v>
      </c>
      <c r="F246" s="38">
        <v>1874.85</v>
      </c>
      <c r="G246" s="19">
        <v>223.37000000000023</v>
      </c>
      <c r="H246" s="20">
        <v>154.58999999999983</v>
      </c>
      <c r="I246" s="21">
        <f t="shared" si="7"/>
        <v>377.96000000000004</v>
      </c>
      <c r="J246" s="22">
        <f t="shared" si="6"/>
        <v>119.1401978824974</v>
      </c>
      <c r="K246" s="39"/>
    </row>
    <row r="247" spans="1:11" ht="12.75" customHeight="1" x14ac:dyDescent="0.2">
      <c r="A247" s="94" t="s">
        <v>10</v>
      </c>
      <c r="B247" s="95"/>
      <c r="C247" s="16" t="s">
        <v>165</v>
      </c>
      <c r="D247" s="17" t="s">
        <v>169</v>
      </c>
      <c r="E247" s="17" t="s">
        <v>170</v>
      </c>
      <c r="F247" s="38">
        <v>1389.6</v>
      </c>
      <c r="G247" s="19">
        <v>194.63561250745852</v>
      </c>
      <c r="H247" s="20">
        <v>67.474387492541624</v>
      </c>
      <c r="I247" s="21">
        <f t="shared" si="7"/>
        <v>262.11000000000013</v>
      </c>
      <c r="J247" s="22">
        <f t="shared" si="6"/>
        <v>140.06592725061785</v>
      </c>
      <c r="K247" s="40"/>
    </row>
    <row r="248" spans="1:11" ht="26.25" customHeight="1" x14ac:dyDescent="0.2">
      <c r="A248" s="94" t="s">
        <v>171</v>
      </c>
      <c r="B248" s="95"/>
      <c r="C248" s="16" t="s">
        <v>165</v>
      </c>
      <c r="D248" s="17" t="s">
        <v>134</v>
      </c>
      <c r="E248" s="17" t="s">
        <v>0</v>
      </c>
      <c r="F248" s="38">
        <v>2067.85</v>
      </c>
      <c r="G248" s="19">
        <v>281.15051542401517</v>
      </c>
      <c r="H248" s="20">
        <v>95.929484575984759</v>
      </c>
      <c r="I248" s="21">
        <f t="shared" si="7"/>
        <v>377.07999999999993</v>
      </c>
      <c r="J248" s="22">
        <f t="shared" si="6"/>
        <v>135.96272235607765</v>
      </c>
      <c r="K248" s="39"/>
    </row>
    <row r="249" spans="1:11" ht="30" customHeight="1" x14ac:dyDescent="0.2">
      <c r="A249" s="94" t="s">
        <v>171</v>
      </c>
      <c r="B249" s="95"/>
      <c r="C249" s="16" t="s">
        <v>165</v>
      </c>
      <c r="D249" s="17" t="s">
        <v>172</v>
      </c>
      <c r="E249" s="17" t="s">
        <v>0</v>
      </c>
      <c r="F249" s="38">
        <v>3196.32</v>
      </c>
      <c r="G249" s="19">
        <v>454.05564242113257</v>
      </c>
      <c r="H249" s="20">
        <v>163.24435757886738</v>
      </c>
      <c r="I249" s="21">
        <f t="shared" si="7"/>
        <v>617.29999999999995</v>
      </c>
      <c r="J249" s="22">
        <f t="shared" si="6"/>
        <v>142.05575237183152</v>
      </c>
      <c r="K249" s="39"/>
    </row>
    <row r="250" spans="1:11" ht="12.75" customHeight="1" x14ac:dyDescent="0.2">
      <c r="A250" s="94" t="s">
        <v>10</v>
      </c>
      <c r="B250" s="95"/>
      <c r="C250" s="16" t="s">
        <v>173</v>
      </c>
      <c r="D250" s="17" t="s">
        <v>16</v>
      </c>
      <c r="E250" s="17" t="s">
        <v>0</v>
      </c>
      <c r="F250" s="38">
        <v>2108.3000000000002</v>
      </c>
      <c r="G250" s="19">
        <v>361.3017720268582</v>
      </c>
      <c r="H250" s="20">
        <v>74.998227973141866</v>
      </c>
      <c r="I250" s="21">
        <f t="shared" si="7"/>
        <v>436.30000000000007</v>
      </c>
      <c r="J250" s="22">
        <f t="shared" si="6"/>
        <v>171.37113884497376</v>
      </c>
      <c r="K250" s="39"/>
    </row>
    <row r="251" spans="1:11" ht="12.75" customHeight="1" x14ac:dyDescent="0.2">
      <c r="A251" s="94" t="s">
        <v>10</v>
      </c>
      <c r="B251" s="95"/>
      <c r="C251" s="16" t="s">
        <v>173</v>
      </c>
      <c r="D251" s="17" t="s">
        <v>33</v>
      </c>
      <c r="E251" s="17" t="s">
        <v>0</v>
      </c>
      <c r="F251" s="38">
        <v>1170.9562999999998</v>
      </c>
      <c r="G251" s="19">
        <v>190.53385108491966</v>
      </c>
      <c r="H251" s="20">
        <v>65.66614891508037</v>
      </c>
      <c r="I251" s="21">
        <f t="shared" si="7"/>
        <v>256.20000000000005</v>
      </c>
      <c r="J251" s="22">
        <f t="shared" si="6"/>
        <v>162.71644901258887</v>
      </c>
      <c r="K251" s="39"/>
    </row>
    <row r="252" spans="1:11" x14ac:dyDescent="0.2">
      <c r="A252" s="94" t="s">
        <v>10</v>
      </c>
      <c r="B252" s="95"/>
      <c r="C252" s="16" t="s">
        <v>174</v>
      </c>
      <c r="D252" s="41" t="s">
        <v>38</v>
      </c>
      <c r="E252" s="41" t="s">
        <v>47</v>
      </c>
      <c r="F252" s="42">
        <v>2117.5939999999996</v>
      </c>
      <c r="G252" s="43">
        <v>321.32907229298053</v>
      </c>
      <c r="H252" s="44">
        <v>96.710927707019508</v>
      </c>
      <c r="I252" s="45">
        <f t="shared" si="7"/>
        <v>418.04</v>
      </c>
      <c r="J252" s="22">
        <f t="shared" si="6"/>
        <v>151.74253057620137</v>
      </c>
      <c r="K252" s="39"/>
    </row>
    <row r="253" spans="1:11" x14ac:dyDescent="0.2">
      <c r="A253" s="96" t="s">
        <v>10</v>
      </c>
      <c r="B253" s="97"/>
      <c r="C253" s="46" t="s">
        <v>174</v>
      </c>
      <c r="D253" s="47" t="s">
        <v>38</v>
      </c>
      <c r="E253" s="47" t="s">
        <v>175</v>
      </c>
      <c r="F253" s="48">
        <v>2166.6999999999998</v>
      </c>
      <c r="G253" s="49">
        <v>292.08154799250792</v>
      </c>
      <c r="H253" s="49">
        <v>89.768452007492229</v>
      </c>
      <c r="I253" s="50">
        <f t="shared" si="7"/>
        <v>381.85000000000014</v>
      </c>
      <c r="J253" s="51">
        <f t="shared" si="6"/>
        <v>134.80479438432084</v>
      </c>
      <c r="K253" s="40"/>
    </row>
    <row r="254" spans="1:11" ht="15.75" customHeight="1" x14ac:dyDescent="0.2">
      <c r="A254" s="94" t="s">
        <v>10</v>
      </c>
      <c r="B254" s="95"/>
      <c r="C254" s="16" t="s">
        <v>174</v>
      </c>
      <c r="D254" s="35" t="s">
        <v>38</v>
      </c>
      <c r="E254" s="35" t="s">
        <v>176</v>
      </c>
      <c r="F254" s="36">
        <v>2132.0580000000004</v>
      </c>
      <c r="G254" s="52">
        <v>318.91380697812451</v>
      </c>
      <c r="H254" s="53">
        <v>97.066193021875492</v>
      </c>
      <c r="I254" s="54">
        <f t="shared" si="7"/>
        <v>415.98</v>
      </c>
      <c r="J254" s="22">
        <f t="shared" si="6"/>
        <v>149.5802679749446</v>
      </c>
      <c r="K254" s="40"/>
    </row>
    <row r="255" spans="1:11" x14ac:dyDescent="0.2">
      <c r="A255" s="94" t="s">
        <v>177</v>
      </c>
      <c r="B255" s="95"/>
      <c r="C255" s="16" t="s">
        <v>178</v>
      </c>
      <c r="D255" s="17" t="s">
        <v>12</v>
      </c>
      <c r="E255" s="17" t="s">
        <v>179</v>
      </c>
      <c r="F255" s="38">
        <v>3800.14</v>
      </c>
      <c r="G255" s="19">
        <v>391.48000000000008</v>
      </c>
      <c r="H255" s="20">
        <v>177.88000000000017</v>
      </c>
      <c r="I255" s="21">
        <f t="shared" si="7"/>
        <v>569.36000000000024</v>
      </c>
      <c r="J255" s="22">
        <f t="shared" si="6"/>
        <v>103.01725725894312</v>
      </c>
      <c r="K255" s="39"/>
    </row>
    <row r="256" spans="1:11" ht="15" customHeight="1" x14ac:dyDescent="0.2">
      <c r="A256" s="94" t="s">
        <v>177</v>
      </c>
      <c r="B256" s="95"/>
      <c r="C256" s="16" t="s">
        <v>178</v>
      </c>
      <c r="D256" s="17" t="s">
        <v>12</v>
      </c>
      <c r="E256" s="17" t="s">
        <v>180</v>
      </c>
      <c r="F256" s="38">
        <v>2142.0500000000002</v>
      </c>
      <c r="G256" s="19">
        <v>247.62</v>
      </c>
      <c r="H256" s="20">
        <v>111.97999999999956</v>
      </c>
      <c r="I256" s="21">
        <f t="shared" si="7"/>
        <v>359.59999999999957</v>
      </c>
      <c r="J256" s="22">
        <f t="shared" si="6"/>
        <v>115.59954249433953</v>
      </c>
      <c r="K256" s="39"/>
    </row>
    <row r="257" spans="1:11" x14ac:dyDescent="0.2">
      <c r="A257" s="94" t="s">
        <v>10</v>
      </c>
      <c r="B257" s="95"/>
      <c r="C257" s="16" t="s">
        <v>181</v>
      </c>
      <c r="D257" s="17" t="s">
        <v>146</v>
      </c>
      <c r="E257" s="17" t="s">
        <v>0</v>
      </c>
      <c r="F257" s="38">
        <v>3548.1570000000002</v>
      </c>
      <c r="G257" s="19">
        <v>495.6688626504407</v>
      </c>
      <c r="H257" s="20">
        <v>171.63113734955863</v>
      </c>
      <c r="I257" s="21">
        <f t="shared" si="7"/>
        <v>667.29999999999927</v>
      </c>
      <c r="J257" s="22">
        <f t="shared" si="6"/>
        <v>139.69755640757742</v>
      </c>
      <c r="K257" s="39"/>
    </row>
    <row r="258" spans="1:11" ht="12.75" customHeight="1" x14ac:dyDescent="0.2">
      <c r="A258" s="94" t="s">
        <v>10</v>
      </c>
      <c r="B258" s="95"/>
      <c r="C258" s="16" t="s">
        <v>181</v>
      </c>
      <c r="D258" s="17" t="s">
        <v>147</v>
      </c>
      <c r="E258" s="17" t="s">
        <v>0</v>
      </c>
      <c r="F258" s="38">
        <v>1885.1291999999999</v>
      </c>
      <c r="G258" s="19">
        <v>241.24130520591854</v>
      </c>
      <c r="H258" s="20">
        <v>77.478694794081477</v>
      </c>
      <c r="I258" s="21">
        <f t="shared" si="7"/>
        <v>318.72000000000003</v>
      </c>
      <c r="J258" s="22">
        <f t="shared" si="6"/>
        <v>127.97070100336813</v>
      </c>
      <c r="K258" s="39"/>
    </row>
    <row r="259" spans="1:11" ht="12.75" customHeight="1" x14ac:dyDescent="0.2">
      <c r="A259" s="94" t="s">
        <v>10</v>
      </c>
      <c r="B259" s="95"/>
      <c r="C259" s="16" t="s">
        <v>181</v>
      </c>
      <c r="D259" s="17" t="s">
        <v>105</v>
      </c>
      <c r="E259" s="17" t="s">
        <v>0</v>
      </c>
      <c r="F259" s="38">
        <v>1512.13</v>
      </c>
      <c r="G259" s="19">
        <v>216.08109530564903</v>
      </c>
      <c r="H259" s="20">
        <v>42.938125657411675</v>
      </c>
      <c r="I259" s="21">
        <f t="shared" si="7"/>
        <v>259.01922096306072</v>
      </c>
      <c r="J259" s="22">
        <f t="shared" si="6"/>
        <v>142.89849107262538</v>
      </c>
      <c r="K259" s="39"/>
    </row>
    <row r="260" spans="1:11" ht="15" customHeight="1" x14ac:dyDescent="0.2">
      <c r="A260" s="94" t="s">
        <v>182</v>
      </c>
      <c r="B260" s="95"/>
      <c r="C260" s="16" t="s">
        <v>181</v>
      </c>
      <c r="D260" s="17" t="s">
        <v>142</v>
      </c>
      <c r="E260" s="17" t="s">
        <v>0</v>
      </c>
      <c r="F260" s="38">
        <v>1255.3399999999999</v>
      </c>
      <c r="G260" s="19">
        <v>157.31644351823246</v>
      </c>
      <c r="H260" s="20">
        <v>38.503556481767468</v>
      </c>
      <c r="I260" s="21">
        <f t="shared" si="7"/>
        <v>195.81999999999994</v>
      </c>
      <c r="J260" s="22">
        <f t="shared" si="6"/>
        <v>125.3177971850116</v>
      </c>
      <c r="K260" s="39"/>
    </row>
    <row r="261" spans="1:11" ht="12.75" customHeight="1" x14ac:dyDescent="0.2">
      <c r="A261" s="94" t="s">
        <v>10</v>
      </c>
      <c r="B261" s="95"/>
      <c r="C261" s="16" t="s">
        <v>181</v>
      </c>
      <c r="D261" s="17" t="s">
        <v>108</v>
      </c>
      <c r="E261" s="17" t="s">
        <v>0</v>
      </c>
      <c r="F261" s="38">
        <v>3716.235000000001</v>
      </c>
      <c r="G261" s="19">
        <v>423.18922081604433</v>
      </c>
      <c r="H261" s="20">
        <v>145.21077918395528</v>
      </c>
      <c r="I261" s="21">
        <f t="shared" si="7"/>
        <v>568.39999999999964</v>
      </c>
      <c r="J261" s="22">
        <f t="shared" si="6"/>
        <v>113.87579655647293</v>
      </c>
      <c r="K261" s="39"/>
    </row>
    <row r="262" spans="1:11" ht="12.75" customHeight="1" x14ac:dyDescent="0.2">
      <c r="A262" s="94" t="s">
        <v>182</v>
      </c>
      <c r="B262" s="95"/>
      <c r="C262" s="16" t="s">
        <v>181</v>
      </c>
      <c r="D262" s="17" t="s">
        <v>183</v>
      </c>
      <c r="E262" s="17" t="s">
        <v>0</v>
      </c>
      <c r="F262" s="38">
        <v>1281.8</v>
      </c>
      <c r="G262" s="19">
        <v>171.71737214062867</v>
      </c>
      <c r="H262" s="20">
        <v>39.602627859371516</v>
      </c>
      <c r="I262" s="21">
        <f t="shared" si="7"/>
        <v>211.32000000000019</v>
      </c>
      <c r="J262" s="22">
        <f t="shared" si="6"/>
        <v>133.96580756797368</v>
      </c>
      <c r="K262" s="39"/>
    </row>
    <row r="263" spans="1:11" ht="12.75" customHeight="1" x14ac:dyDescent="0.2">
      <c r="A263" s="94" t="s">
        <v>10</v>
      </c>
      <c r="B263" s="95"/>
      <c r="C263" s="16" t="s">
        <v>181</v>
      </c>
      <c r="D263" s="17" t="s">
        <v>109</v>
      </c>
      <c r="E263" s="17" t="s">
        <v>0</v>
      </c>
      <c r="F263" s="38">
        <v>3685.9460000000004</v>
      </c>
      <c r="G263" s="19">
        <v>430.83394449665542</v>
      </c>
      <c r="H263" s="20">
        <v>158.06605550334447</v>
      </c>
      <c r="I263" s="21">
        <f t="shared" si="7"/>
        <v>588.89999999999986</v>
      </c>
      <c r="J263" s="22">
        <f t="shared" si="6"/>
        <v>116.88558228922923</v>
      </c>
      <c r="K263" s="39"/>
    </row>
    <row r="264" spans="1:11" ht="12.75" customHeight="1" x14ac:dyDescent="0.2">
      <c r="A264" s="94" t="s">
        <v>10</v>
      </c>
      <c r="B264" s="95"/>
      <c r="C264" s="16" t="s">
        <v>181</v>
      </c>
      <c r="D264" s="17" t="s">
        <v>184</v>
      </c>
      <c r="E264" s="17" t="s">
        <v>0</v>
      </c>
      <c r="F264" s="38">
        <v>3904.8</v>
      </c>
      <c r="G264" s="19">
        <v>484.03701576673058</v>
      </c>
      <c r="H264" s="20">
        <v>154.15298423326951</v>
      </c>
      <c r="I264" s="21">
        <f t="shared" si="7"/>
        <v>638.19000000000005</v>
      </c>
      <c r="J264" s="22">
        <f t="shared" si="6"/>
        <v>123.95948979889637</v>
      </c>
      <c r="K264" s="39"/>
    </row>
    <row r="265" spans="1:11" ht="12.75" customHeight="1" x14ac:dyDescent="0.2">
      <c r="A265" s="94" t="s">
        <v>10</v>
      </c>
      <c r="B265" s="95"/>
      <c r="C265" s="16" t="s">
        <v>181</v>
      </c>
      <c r="D265" s="17" t="s">
        <v>78</v>
      </c>
      <c r="E265" s="17" t="s">
        <v>0</v>
      </c>
      <c r="F265" s="38">
        <v>1187.5899999999999</v>
      </c>
      <c r="G265" s="19">
        <v>179.41454638274425</v>
      </c>
      <c r="H265" s="20">
        <v>39.675453617255741</v>
      </c>
      <c r="I265" s="21">
        <f t="shared" si="7"/>
        <v>219.08999999999997</v>
      </c>
      <c r="J265" s="22">
        <f t="shared" ref="J265:J328" si="8">G265/F265*1000</f>
        <v>151.07448394037021</v>
      </c>
      <c r="K265" s="39"/>
    </row>
    <row r="266" spans="1:11" ht="12.75" customHeight="1" x14ac:dyDescent="0.2">
      <c r="A266" s="94" t="s">
        <v>22</v>
      </c>
      <c r="B266" s="95"/>
      <c r="C266" s="16" t="s">
        <v>181</v>
      </c>
      <c r="D266" s="17" t="s">
        <v>159</v>
      </c>
      <c r="E266" s="17" t="s">
        <v>0</v>
      </c>
      <c r="F266" s="38">
        <v>2789.2</v>
      </c>
      <c r="G266" s="19">
        <v>373.27062423849549</v>
      </c>
      <c r="H266" s="20">
        <v>140.26937576150448</v>
      </c>
      <c r="I266" s="21">
        <f t="shared" ref="I266:I329" si="9">SUM(G266:H266)</f>
        <v>513.54</v>
      </c>
      <c r="J266" s="22">
        <f t="shared" si="8"/>
        <v>133.82712757726071</v>
      </c>
      <c r="K266" s="39"/>
    </row>
    <row r="267" spans="1:11" ht="12.75" customHeight="1" x14ac:dyDescent="0.2">
      <c r="A267" s="94" t="s">
        <v>158</v>
      </c>
      <c r="B267" s="95"/>
      <c r="C267" s="16" t="s">
        <v>181</v>
      </c>
      <c r="D267" s="17" t="s">
        <v>185</v>
      </c>
      <c r="E267" s="17" t="s">
        <v>0</v>
      </c>
      <c r="F267" s="38">
        <v>1780.17</v>
      </c>
      <c r="G267" s="19">
        <v>124.64137803557085</v>
      </c>
      <c r="H267" s="20">
        <v>83.088621964429151</v>
      </c>
      <c r="I267" s="21">
        <f t="shared" si="9"/>
        <v>207.73000000000002</v>
      </c>
      <c r="J267" s="22">
        <f t="shared" si="8"/>
        <v>70.016559112652644</v>
      </c>
      <c r="K267" s="39"/>
    </row>
    <row r="268" spans="1:11" ht="12.75" customHeight="1" x14ac:dyDescent="0.2">
      <c r="A268" s="94" t="s">
        <v>10</v>
      </c>
      <c r="B268" s="95"/>
      <c r="C268" s="16" t="s">
        <v>181</v>
      </c>
      <c r="D268" s="17" t="s">
        <v>186</v>
      </c>
      <c r="E268" s="17" t="s">
        <v>0</v>
      </c>
      <c r="F268" s="38">
        <v>944.81990000000008</v>
      </c>
      <c r="G268" s="19">
        <v>163.31296211194476</v>
      </c>
      <c r="H268" s="20">
        <v>29.637037888055218</v>
      </c>
      <c r="I268" s="21">
        <f t="shared" si="9"/>
        <v>192.95</v>
      </c>
      <c r="J268" s="22">
        <f t="shared" si="8"/>
        <v>172.85089159526038</v>
      </c>
      <c r="K268" s="39"/>
    </row>
    <row r="269" spans="1:11" ht="12.75" customHeight="1" x14ac:dyDescent="0.2">
      <c r="A269" s="94" t="s">
        <v>22</v>
      </c>
      <c r="B269" s="95"/>
      <c r="C269" s="16" t="s">
        <v>181</v>
      </c>
      <c r="D269" s="17" t="s">
        <v>134</v>
      </c>
      <c r="E269" s="17" t="s">
        <v>0</v>
      </c>
      <c r="F269" s="38">
        <v>1141</v>
      </c>
      <c r="G269" s="19">
        <v>21.69</v>
      </c>
      <c r="H269" s="20">
        <v>13.43</v>
      </c>
      <c r="I269" s="21">
        <f t="shared" si="9"/>
        <v>35.120000000000005</v>
      </c>
      <c r="J269" s="22">
        <f t="shared" si="8"/>
        <v>19.009640666082387</v>
      </c>
      <c r="K269" s="39"/>
    </row>
    <row r="270" spans="1:11" ht="12.75" customHeight="1" x14ac:dyDescent="0.2">
      <c r="A270" s="94" t="s">
        <v>182</v>
      </c>
      <c r="B270" s="95"/>
      <c r="C270" s="16" t="s">
        <v>181</v>
      </c>
      <c r="D270" s="17" t="s">
        <v>187</v>
      </c>
      <c r="E270" s="17" t="s">
        <v>0</v>
      </c>
      <c r="F270" s="38">
        <v>496.42099999999999</v>
      </c>
      <c r="G270" s="19">
        <v>88.65204758810107</v>
      </c>
      <c r="H270" s="20">
        <v>18.13095241189891</v>
      </c>
      <c r="I270" s="21">
        <f t="shared" si="9"/>
        <v>106.78299999999999</v>
      </c>
      <c r="J270" s="22">
        <f t="shared" si="8"/>
        <v>178.58238790885372</v>
      </c>
      <c r="K270" s="39"/>
    </row>
    <row r="271" spans="1:11" ht="12.75" customHeight="1" x14ac:dyDescent="0.2">
      <c r="A271" s="94" t="s">
        <v>264</v>
      </c>
      <c r="B271" s="95"/>
      <c r="C271" s="16" t="s">
        <v>181</v>
      </c>
      <c r="D271" s="17" t="s">
        <v>160</v>
      </c>
      <c r="E271" s="17" t="s">
        <v>0</v>
      </c>
      <c r="F271" s="38">
        <v>1094.0999999999999</v>
      </c>
      <c r="G271" s="19">
        <v>145.13000000000002</v>
      </c>
      <c r="H271" s="20">
        <v>33.640000000000022</v>
      </c>
      <c r="I271" s="21">
        <f t="shared" si="9"/>
        <v>178.77000000000004</v>
      </c>
      <c r="J271" s="22">
        <f t="shared" si="8"/>
        <v>132.64783840599583</v>
      </c>
      <c r="K271" s="39"/>
    </row>
    <row r="272" spans="1:11" ht="12.75" customHeight="1" x14ac:dyDescent="0.2">
      <c r="A272" s="94" t="s">
        <v>182</v>
      </c>
      <c r="B272" s="95"/>
      <c r="C272" s="16" t="s">
        <v>181</v>
      </c>
      <c r="D272" s="17" t="s">
        <v>188</v>
      </c>
      <c r="E272" s="17" t="s">
        <v>0</v>
      </c>
      <c r="F272" s="38">
        <v>528.1</v>
      </c>
      <c r="G272" s="19">
        <v>77.47</v>
      </c>
      <c r="H272" s="20">
        <v>22.210000000000015</v>
      </c>
      <c r="I272" s="21">
        <f t="shared" si="9"/>
        <v>99.68</v>
      </c>
      <c r="J272" s="22">
        <f t="shared" si="8"/>
        <v>146.69570157167203</v>
      </c>
      <c r="K272" s="39"/>
    </row>
    <row r="273" spans="1:11" ht="12.75" customHeight="1" x14ac:dyDescent="0.2">
      <c r="A273" s="94" t="s">
        <v>10</v>
      </c>
      <c r="B273" s="95"/>
      <c r="C273" s="16" t="s">
        <v>181</v>
      </c>
      <c r="D273" s="17" t="s">
        <v>161</v>
      </c>
      <c r="E273" s="17" t="s">
        <v>0</v>
      </c>
      <c r="F273" s="38">
        <v>1357.2950000000001</v>
      </c>
      <c r="G273" s="19">
        <v>163.76169895644131</v>
      </c>
      <c r="H273" s="20">
        <v>62.898301043558718</v>
      </c>
      <c r="I273" s="21">
        <f t="shared" si="9"/>
        <v>226.66000000000003</v>
      </c>
      <c r="J273" s="22">
        <f t="shared" si="8"/>
        <v>120.65298918543228</v>
      </c>
      <c r="K273" s="39"/>
    </row>
    <row r="274" spans="1:11" ht="12.75" customHeight="1" x14ac:dyDescent="0.2">
      <c r="A274" s="94" t="s">
        <v>10</v>
      </c>
      <c r="B274" s="95"/>
      <c r="C274" s="16" t="s">
        <v>181</v>
      </c>
      <c r="D274" s="17" t="s">
        <v>94</v>
      </c>
      <c r="E274" s="17" t="s">
        <v>0</v>
      </c>
      <c r="F274" s="38">
        <v>1639.77</v>
      </c>
      <c r="G274" s="19">
        <f>173.71</f>
        <v>173.71</v>
      </c>
      <c r="H274" s="20">
        <v>77.496645072543558</v>
      </c>
      <c r="I274" s="21">
        <f t="shared" si="9"/>
        <v>251.20664507254355</v>
      </c>
      <c r="J274" s="22">
        <f t="shared" si="8"/>
        <v>105.93558852765938</v>
      </c>
      <c r="K274" s="39"/>
    </row>
    <row r="275" spans="1:11" ht="12.75" customHeight="1" x14ac:dyDescent="0.2">
      <c r="A275" s="94" t="s">
        <v>10</v>
      </c>
      <c r="B275" s="95"/>
      <c r="C275" s="16" t="s">
        <v>181</v>
      </c>
      <c r="D275" s="17" t="s">
        <v>97</v>
      </c>
      <c r="E275" s="17" t="s">
        <v>0</v>
      </c>
      <c r="F275" s="38">
        <v>1302.6773000000003</v>
      </c>
      <c r="G275" s="19">
        <v>154.38</v>
      </c>
      <c r="H275" s="20">
        <v>71.325142507605079</v>
      </c>
      <c r="I275" s="21">
        <f t="shared" si="9"/>
        <v>225.70514250760507</v>
      </c>
      <c r="J275" s="22">
        <f t="shared" si="8"/>
        <v>118.50977982037452</v>
      </c>
      <c r="K275" s="39"/>
    </row>
    <row r="276" spans="1:11" ht="12.75" customHeight="1" x14ac:dyDescent="0.2">
      <c r="A276" s="94" t="s">
        <v>10</v>
      </c>
      <c r="B276" s="95"/>
      <c r="C276" s="16" t="s">
        <v>181</v>
      </c>
      <c r="D276" s="17" t="s">
        <v>99</v>
      </c>
      <c r="E276" s="17" t="s">
        <v>0</v>
      </c>
      <c r="F276" s="38">
        <v>1538.2</v>
      </c>
      <c r="G276" s="19">
        <v>196.79841779595105</v>
      </c>
      <c r="H276" s="20">
        <v>61.121582204048885</v>
      </c>
      <c r="I276" s="21">
        <f t="shared" si="9"/>
        <v>257.91999999999996</v>
      </c>
      <c r="J276" s="22">
        <f t="shared" si="8"/>
        <v>127.94072149002147</v>
      </c>
      <c r="K276" s="39"/>
    </row>
    <row r="277" spans="1:11" ht="12.75" customHeight="1" x14ac:dyDescent="0.2">
      <c r="A277" s="94" t="s">
        <v>10</v>
      </c>
      <c r="B277" s="95"/>
      <c r="C277" s="16" t="s">
        <v>189</v>
      </c>
      <c r="D277" s="17" t="s">
        <v>12</v>
      </c>
      <c r="E277" s="17" t="s">
        <v>0</v>
      </c>
      <c r="F277" s="38">
        <v>699.4</v>
      </c>
      <c r="G277" s="19">
        <v>87.035284357586491</v>
      </c>
      <c r="H277" s="20">
        <v>24.234715642413502</v>
      </c>
      <c r="I277" s="21">
        <f t="shared" si="9"/>
        <v>111.27</v>
      </c>
      <c r="J277" s="22">
        <f t="shared" si="8"/>
        <v>124.44278575577137</v>
      </c>
      <c r="K277" s="39"/>
    </row>
    <row r="278" spans="1:11" ht="12.75" customHeight="1" x14ac:dyDescent="0.2">
      <c r="A278" s="94" t="s">
        <v>10</v>
      </c>
      <c r="B278" s="95"/>
      <c r="C278" s="16" t="s">
        <v>189</v>
      </c>
      <c r="D278" s="17" t="s">
        <v>190</v>
      </c>
      <c r="E278" s="17" t="s">
        <v>0</v>
      </c>
      <c r="F278" s="38">
        <v>604.69470000000001</v>
      </c>
      <c r="G278" s="19">
        <v>81.873745016250211</v>
      </c>
      <c r="H278" s="20">
        <v>33.049134983749802</v>
      </c>
      <c r="I278" s="21">
        <f t="shared" si="9"/>
        <v>114.92288000000002</v>
      </c>
      <c r="J278" s="22">
        <f t="shared" si="8"/>
        <v>135.39682920364643</v>
      </c>
      <c r="K278" s="39"/>
    </row>
    <row r="279" spans="1:11" ht="12.75" customHeight="1" x14ac:dyDescent="0.2">
      <c r="A279" s="94" t="s">
        <v>10</v>
      </c>
      <c r="B279" s="95"/>
      <c r="C279" s="16" t="s">
        <v>189</v>
      </c>
      <c r="D279" s="17" t="s">
        <v>13</v>
      </c>
      <c r="E279" s="17" t="s">
        <v>191</v>
      </c>
      <c r="F279" s="38">
        <v>649.27</v>
      </c>
      <c r="G279" s="19">
        <v>64.010000000000005</v>
      </c>
      <c r="H279" s="20">
        <v>22.736763885760141</v>
      </c>
      <c r="I279" s="21">
        <f t="shared" si="9"/>
        <v>86.746763885760146</v>
      </c>
      <c r="J279" s="22">
        <f t="shared" si="8"/>
        <v>98.587644585457511</v>
      </c>
      <c r="K279" s="39"/>
    </row>
    <row r="280" spans="1:11" x14ac:dyDescent="0.2">
      <c r="A280" s="96" t="s">
        <v>10</v>
      </c>
      <c r="B280" s="97"/>
      <c r="C280" s="55" t="s">
        <v>189</v>
      </c>
      <c r="D280" s="56" t="s">
        <v>13</v>
      </c>
      <c r="E280" s="56" t="s">
        <v>192</v>
      </c>
      <c r="F280" s="57">
        <v>709.9</v>
      </c>
      <c r="G280" s="58">
        <v>78.92</v>
      </c>
      <c r="H280" s="59">
        <v>22.564394822151453</v>
      </c>
      <c r="I280" s="60">
        <f t="shared" si="9"/>
        <v>101.48439482215146</v>
      </c>
      <c r="J280" s="61">
        <f t="shared" si="8"/>
        <v>111.170587406677</v>
      </c>
      <c r="K280" s="40"/>
    </row>
    <row r="281" spans="1:11" x14ac:dyDescent="0.2">
      <c r="A281" s="96" t="s">
        <v>10</v>
      </c>
      <c r="B281" s="97"/>
      <c r="C281" s="55" t="s">
        <v>189</v>
      </c>
      <c r="D281" s="56" t="s">
        <v>91</v>
      </c>
      <c r="E281" s="56" t="s">
        <v>0</v>
      </c>
      <c r="F281" s="57">
        <v>2980.2</v>
      </c>
      <c r="G281" s="58">
        <v>356.84289782992408</v>
      </c>
      <c r="H281" s="59">
        <v>159.17698217007595</v>
      </c>
      <c r="I281" s="60">
        <f t="shared" si="9"/>
        <v>516.01988000000006</v>
      </c>
      <c r="J281" s="61">
        <f t="shared" si="8"/>
        <v>119.73790276824511</v>
      </c>
      <c r="K281" s="39"/>
    </row>
    <row r="282" spans="1:11" x14ac:dyDescent="0.2">
      <c r="A282" s="96" t="s">
        <v>10</v>
      </c>
      <c r="B282" s="97"/>
      <c r="C282" s="55" t="s">
        <v>189</v>
      </c>
      <c r="D282" s="56" t="s">
        <v>136</v>
      </c>
      <c r="E282" s="56" t="s">
        <v>0</v>
      </c>
      <c r="F282" s="57">
        <v>2837.4570000000003</v>
      </c>
      <c r="G282" s="58">
        <v>381.37432555609837</v>
      </c>
      <c r="H282" s="59">
        <v>141.37567444390166</v>
      </c>
      <c r="I282" s="60">
        <f t="shared" si="9"/>
        <v>522.75</v>
      </c>
      <c r="J282" s="61">
        <f t="shared" si="8"/>
        <v>134.40708548397325</v>
      </c>
      <c r="K282" s="39"/>
    </row>
    <row r="283" spans="1:11" x14ac:dyDescent="0.2">
      <c r="A283" s="96" t="s">
        <v>10</v>
      </c>
      <c r="B283" s="97"/>
      <c r="C283" s="55" t="s">
        <v>189</v>
      </c>
      <c r="D283" s="56" t="s">
        <v>112</v>
      </c>
      <c r="E283" s="56" t="s">
        <v>0</v>
      </c>
      <c r="F283" s="57">
        <v>3112.8</v>
      </c>
      <c r="G283" s="58">
        <v>497.05568539710475</v>
      </c>
      <c r="H283" s="59">
        <v>167.78431460289528</v>
      </c>
      <c r="I283" s="60">
        <f t="shared" si="9"/>
        <v>664.84</v>
      </c>
      <c r="J283" s="61">
        <f t="shared" si="8"/>
        <v>159.68121478961217</v>
      </c>
      <c r="K283" s="39"/>
    </row>
    <row r="284" spans="1:11" x14ac:dyDescent="0.2">
      <c r="A284" s="96" t="s">
        <v>10</v>
      </c>
      <c r="B284" s="97"/>
      <c r="C284" s="55" t="s">
        <v>189</v>
      </c>
      <c r="D284" s="56" t="s">
        <v>84</v>
      </c>
      <c r="E284" s="56" t="s">
        <v>193</v>
      </c>
      <c r="F284" s="57">
        <v>2732.2959999999994</v>
      </c>
      <c r="G284" s="58">
        <v>370.47551283754325</v>
      </c>
      <c r="H284" s="59">
        <v>166.9844871624563</v>
      </c>
      <c r="I284" s="60">
        <f t="shared" si="9"/>
        <v>537.45999999999958</v>
      </c>
      <c r="J284" s="61">
        <f t="shared" si="8"/>
        <v>135.5912803142644</v>
      </c>
      <c r="K284" s="39"/>
    </row>
    <row r="285" spans="1:11" ht="15.75" customHeight="1" x14ac:dyDescent="0.2">
      <c r="A285" s="96" t="s">
        <v>10</v>
      </c>
      <c r="B285" s="97"/>
      <c r="C285" s="55" t="s">
        <v>189</v>
      </c>
      <c r="D285" s="56" t="s">
        <v>84</v>
      </c>
      <c r="E285" s="56" t="s">
        <v>194</v>
      </c>
      <c r="F285" s="57">
        <v>2804.72</v>
      </c>
      <c r="G285" s="58">
        <v>415.73767891175828</v>
      </c>
      <c r="H285" s="59">
        <v>157.04232108824149</v>
      </c>
      <c r="I285" s="60">
        <f t="shared" si="9"/>
        <v>572.77999999999975</v>
      </c>
      <c r="J285" s="61">
        <f t="shared" si="8"/>
        <v>148.22787262605831</v>
      </c>
      <c r="K285" s="40"/>
    </row>
    <row r="286" spans="1:11" x14ac:dyDescent="0.2">
      <c r="A286" s="96" t="s">
        <v>10</v>
      </c>
      <c r="B286" s="97"/>
      <c r="C286" s="55" t="s">
        <v>195</v>
      </c>
      <c r="D286" s="56" t="s">
        <v>16</v>
      </c>
      <c r="E286" s="56" t="s">
        <v>80</v>
      </c>
      <c r="F286" s="57">
        <v>1910.915</v>
      </c>
      <c r="G286" s="58">
        <v>222.93384895013673</v>
      </c>
      <c r="H286" s="59">
        <v>82.346151049863238</v>
      </c>
      <c r="I286" s="60">
        <f t="shared" si="9"/>
        <v>305.27999999999997</v>
      </c>
      <c r="J286" s="61">
        <f t="shared" si="8"/>
        <v>116.66340415462578</v>
      </c>
      <c r="K286" s="39"/>
    </row>
    <row r="287" spans="1:11" x14ac:dyDescent="0.2">
      <c r="A287" s="96" t="s">
        <v>10</v>
      </c>
      <c r="B287" s="97"/>
      <c r="C287" s="55" t="s">
        <v>195</v>
      </c>
      <c r="D287" s="56" t="s">
        <v>16</v>
      </c>
      <c r="E287" s="56" t="s">
        <v>81</v>
      </c>
      <c r="F287" s="57">
        <v>1888.3040000000001</v>
      </c>
      <c r="G287" s="58">
        <v>195.59216804076908</v>
      </c>
      <c r="H287" s="59">
        <v>90.126831959230941</v>
      </c>
      <c r="I287" s="60">
        <f t="shared" si="9"/>
        <v>285.71900000000005</v>
      </c>
      <c r="J287" s="61">
        <f t="shared" si="8"/>
        <v>103.58086835634997</v>
      </c>
      <c r="K287" s="39"/>
    </row>
    <row r="288" spans="1:11" ht="15" customHeight="1" x14ac:dyDescent="0.2">
      <c r="A288" s="94" t="s">
        <v>10</v>
      </c>
      <c r="B288" s="95"/>
      <c r="C288" s="16" t="s">
        <v>195</v>
      </c>
      <c r="D288" s="17" t="s">
        <v>36</v>
      </c>
      <c r="E288" s="17" t="s">
        <v>196</v>
      </c>
      <c r="F288" s="38">
        <v>2735.2418999999995</v>
      </c>
      <c r="G288" s="19">
        <v>316.84065980864671</v>
      </c>
      <c r="H288" s="20">
        <v>128.02934019135341</v>
      </c>
      <c r="I288" s="21">
        <f t="shared" si="9"/>
        <v>444.87000000000012</v>
      </c>
      <c r="J288" s="22">
        <f t="shared" si="8"/>
        <v>115.83643106982485</v>
      </c>
      <c r="K288" s="39"/>
    </row>
    <row r="289" spans="1:11" ht="15" customHeight="1" x14ac:dyDescent="0.2">
      <c r="A289" s="94" t="s">
        <v>10</v>
      </c>
      <c r="B289" s="95"/>
      <c r="C289" s="16" t="s">
        <v>195</v>
      </c>
      <c r="D289" s="17" t="s">
        <v>36</v>
      </c>
      <c r="E289" s="17" t="s">
        <v>197</v>
      </c>
      <c r="F289" s="38">
        <v>3336.6957200000011</v>
      </c>
      <c r="G289" s="19">
        <v>385.98606593466127</v>
      </c>
      <c r="H289" s="20">
        <v>165.85393406533868</v>
      </c>
      <c r="I289" s="21">
        <f t="shared" si="9"/>
        <v>551.83999999999992</v>
      </c>
      <c r="J289" s="22">
        <f t="shared" si="8"/>
        <v>115.67913238869176</v>
      </c>
      <c r="K289" s="39"/>
    </row>
    <row r="290" spans="1:11" x14ac:dyDescent="0.2">
      <c r="A290" s="94" t="s">
        <v>10</v>
      </c>
      <c r="B290" s="95"/>
      <c r="C290" s="16" t="s">
        <v>195</v>
      </c>
      <c r="D290" s="17" t="s">
        <v>37</v>
      </c>
      <c r="E290" s="17" t="s">
        <v>0</v>
      </c>
      <c r="F290" s="38">
        <v>1400.07</v>
      </c>
      <c r="G290" s="19">
        <v>159.43043043487032</v>
      </c>
      <c r="H290" s="20">
        <v>49.109569565130094</v>
      </c>
      <c r="I290" s="21">
        <f t="shared" si="9"/>
        <v>208.54000000000042</v>
      </c>
      <c r="J290" s="22">
        <f t="shared" si="8"/>
        <v>113.87318522278909</v>
      </c>
      <c r="K290" s="39"/>
    </row>
    <row r="291" spans="1:11" x14ac:dyDescent="0.2">
      <c r="A291" s="94" t="s">
        <v>10</v>
      </c>
      <c r="B291" s="95"/>
      <c r="C291" s="16" t="s">
        <v>195</v>
      </c>
      <c r="D291" s="17" t="s">
        <v>38</v>
      </c>
      <c r="E291" s="17" t="s">
        <v>0</v>
      </c>
      <c r="F291" s="38">
        <v>4148.1099999999997</v>
      </c>
      <c r="G291" s="19">
        <v>506.68028610392605</v>
      </c>
      <c r="H291" s="20">
        <v>181.21971389607356</v>
      </c>
      <c r="I291" s="21">
        <f t="shared" si="9"/>
        <v>687.89999999999964</v>
      </c>
      <c r="J291" s="22">
        <f t="shared" si="8"/>
        <v>122.14726371863959</v>
      </c>
      <c r="K291" s="39"/>
    </row>
    <row r="292" spans="1:11" x14ac:dyDescent="0.2">
      <c r="A292" s="94" t="s">
        <v>10</v>
      </c>
      <c r="B292" s="95"/>
      <c r="C292" s="16" t="s">
        <v>195</v>
      </c>
      <c r="D292" s="17" t="s">
        <v>41</v>
      </c>
      <c r="E292" s="17" t="s">
        <v>0</v>
      </c>
      <c r="F292" s="38">
        <v>2775.4255000000003</v>
      </c>
      <c r="G292" s="19">
        <v>329.72354004684951</v>
      </c>
      <c r="H292" s="20">
        <v>145.2564599531506</v>
      </c>
      <c r="I292" s="21">
        <f t="shared" si="9"/>
        <v>474.98000000000013</v>
      </c>
      <c r="J292" s="22">
        <f t="shared" si="8"/>
        <v>118.80107754535277</v>
      </c>
      <c r="K292" s="39"/>
    </row>
    <row r="293" spans="1:11" ht="15" customHeight="1" x14ac:dyDescent="0.2">
      <c r="A293" s="94" t="s">
        <v>10</v>
      </c>
      <c r="B293" s="95"/>
      <c r="C293" s="16" t="s">
        <v>195</v>
      </c>
      <c r="D293" s="17" t="s">
        <v>43</v>
      </c>
      <c r="E293" s="17" t="s">
        <v>0</v>
      </c>
      <c r="F293" s="38">
        <v>2691.82</v>
      </c>
      <c r="G293" s="19">
        <v>333.12457870639093</v>
      </c>
      <c r="H293" s="20">
        <v>136.12542129360907</v>
      </c>
      <c r="I293" s="21">
        <f t="shared" si="9"/>
        <v>469.25</v>
      </c>
      <c r="J293" s="22">
        <f t="shared" si="8"/>
        <v>123.75440360291212</v>
      </c>
      <c r="K293" s="39"/>
    </row>
    <row r="294" spans="1:11" x14ac:dyDescent="0.2">
      <c r="A294" s="94" t="s">
        <v>10</v>
      </c>
      <c r="B294" s="95"/>
      <c r="C294" s="16" t="s">
        <v>195</v>
      </c>
      <c r="D294" s="17" t="s">
        <v>50</v>
      </c>
      <c r="E294" s="17" t="s">
        <v>0</v>
      </c>
      <c r="F294" s="38">
        <v>2632.46</v>
      </c>
      <c r="G294" s="19">
        <v>352.97848677209015</v>
      </c>
      <c r="H294" s="20">
        <v>134.34151322791007</v>
      </c>
      <c r="I294" s="21">
        <f t="shared" si="9"/>
        <v>487.32000000000022</v>
      </c>
      <c r="J294" s="22">
        <f t="shared" si="8"/>
        <v>134.08693266833691</v>
      </c>
      <c r="K294" s="39"/>
    </row>
    <row r="295" spans="1:11" x14ac:dyDescent="0.2">
      <c r="A295" s="94" t="s">
        <v>10</v>
      </c>
      <c r="B295" s="95"/>
      <c r="C295" s="16" t="s">
        <v>195</v>
      </c>
      <c r="D295" s="17" t="s">
        <v>146</v>
      </c>
      <c r="E295" s="17" t="s">
        <v>126</v>
      </c>
      <c r="F295" s="38">
        <v>2561.4899999999998</v>
      </c>
      <c r="G295" s="19">
        <v>295.29128764248367</v>
      </c>
      <c r="H295" s="20">
        <v>144.3387123575165</v>
      </c>
      <c r="I295" s="21">
        <f t="shared" si="9"/>
        <v>439.63000000000017</v>
      </c>
      <c r="J295" s="22">
        <f t="shared" si="8"/>
        <v>115.28106205469616</v>
      </c>
      <c r="K295" s="39"/>
    </row>
    <row r="296" spans="1:11" ht="12.75" customHeight="1" x14ac:dyDescent="0.2">
      <c r="A296" s="94" t="s">
        <v>10</v>
      </c>
      <c r="B296" s="95"/>
      <c r="C296" s="16" t="s">
        <v>195</v>
      </c>
      <c r="D296" s="17" t="s">
        <v>146</v>
      </c>
      <c r="E296" s="17" t="s">
        <v>127</v>
      </c>
      <c r="F296" s="38">
        <v>2660.35</v>
      </c>
      <c r="G296" s="19">
        <v>331.60034265084346</v>
      </c>
      <c r="H296" s="20">
        <v>113.9296573491563</v>
      </c>
      <c r="I296" s="21">
        <f t="shared" si="9"/>
        <v>445.52999999999975</v>
      </c>
      <c r="J296" s="22">
        <f t="shared" si="8"/>
        <v>124.64538224325501</v>
      </c>
      <c r="K296" s="40"/>
    </row>
    <row r="297" spans="1:11" ht="12.75" customHeight="1" x14ac:dyDescent="0.2">
      <c r="A297" s="94" t="s">
        <v>10</v>
      </c>
      <c r="B297" s="95"/>
      <c r="C297" s="16" t="s">
        <v>195</v>
      </c>
      <c r="D297" s="17" t="s">
        <v>133</v>
      </c>
      <c r="E297" s="17" t="s">
        <v>163</v>
      </c>
      <c r="F297" s="38">
        <v>2139.1</v>
      </c>
      <c r="G297" s="19">
        <v>278.27892154548891</v>
      </c>
      <c r="H297" s="20">
        <v>92.101078454511054</v>
      </c>
      <c r="I297" s="21">
        <f t="shared" si="9"/>
        <v>370.38</v>
      </c>
      <c r="J297" s="22">
        <f t="shared" si="8"/>
        <v>130.09159064348975</v>
      </c>
      <c r="K297" s="39"/>
    </row>
    <row r="298" spans="1:11" ht="12.75" customHeight="1" x14ac:dyDescent="0.2">
      <c r="A298" s="94" t="s">
        <v>10</v>
      </c>
      <c r="B298" s="95"/>
      <c r="C298" s="16" t="s">
        <v>195</v>
      </c>
      <c r="D298" s="17" t="s">
        <v>133</v>
      </c>
      <c r="E298" s="17" t="s">
        <v>198</v>
      </c>
      <c r="F298" s="38">
        <v>1951.47</v>
      </c>
      <c r="G298" s="19">
        <v>254.96220796059615</v>
      </c>
      <c r="H298" s="20">
        <v>103.0177920394039</v>
      </c>
      <c r="I298" s="21">
        <f t="shared" si="9"/>
        <v>357.98</v>
      </c>
      <c r="J298" s="22">
        <f t="shared" si="8"/>
        <v>130.65135921156673</v>
      </c>
      <c r="K298" s="39"/>
    </row>
    <row r="299" spans="1:11" x14ac:dyDescent="0.2">
      <c r="A299" s="94" t="s">
        <v>10</v>
      </c>
      <c r="B299" s="95"/>
      <c r="C299" s="16" t="s">
        <v>195</v>
      </c>
      <c r="D299" s="17" t="s">
        <v>147</v>
      </c>
      <c r="E299" s="17" t="s">
        <v>0</v>
      </c>
      <c r="F299" s="38">
        <v>2637.8449999999998</v>
      </c>
      <c r="G299" s="19">
        <v>319.42130384667212</v>
      </c>
      <c r="H299" s="20">
        <v>125.608696153328</v>
      </c>
      <c r="I299" s="21">
        <f t="shared" si="9"/>
        <v>445.03000000000009</v>
      </c>
      <c r="J299" s="22">
        <f t="shared" si="8"/>
        <v>121.0917638628017</v>
      </c>
      <c r="K299" s="39"/>
    </row>
    <row r="300" spans="1:11" x14ac:dyDescent="0.2">
      <c r="A300" s="94" t="s">
        <v>10</v>
      </c>
      <c r="B300" s="95"/>
      <c r="C300" s="16" t="s">
        <v>195</v>
      </c>
      <c r="D300" s="17" t="s">
        <v>24</v>
      </c>
      <c r="E300" s="17" t="s">
        <v>0</v>
      </c>
      <c r="F300" s="38">
        <v>2537.3200000000002</v>
      </c>
      <c r="G300" s="19">
        <v>346.38039020160676</v>
      </c>
      <c r="H300" s="20">
        <v>122.16960979839325</v>
      </c>
      <c r="I300" s="21">
        <f t="shared" si="9"/>
        <v>468.55</v>
      </c>
      <c r="J300" s="22">
        <f t="shared" si="8"/>
        <v>136.51427104251997</v>
      </c>
      <c r="K300" s="39"/>
    </row>
    <row r="301" spans="1:11" ht="12.75" customHeight="1" x14ac:dyDescent="0.2">
      <c r="A301" s="94" t="s">
        <v>199</v>
      </c>
      <c r="B301" s="95"/>
      <c r="C301" s="16" t="s">
        <v>195</v>
      </c>
      <c r="D301" s="17" t="s">
        <v>19</v>
      </c>
      <c r="E301" s="17" t="s">
        <v>0</v>
      </c>
      <c r="F301" s="38">
        <v>2658.51</v>
      </c>
      <c r="G301" s="19">
        <v>240.37540000000001</v>
      </c>
      <c r="H301" s="20">
        <v>216.15460000000002</v>
      </c>
      <c r="I301" s="21">
        <f t="shared" si="9"/>
        <v>456.53000000000003</v>
      </c>
      <c r="J301" s="22">
        <f t="shared" si="8"/>
        <v>90.417339035775669</v>
      </c>
      <c r="K301" s="39"/>
    </row>
    <row r="302" spans="1:11" ht="12.75" customHeight="1" x14ac:dyDescent="0.2">
      <c r="A302" s="94" t="s">
        <v>200</v>
      </c>
      <c r="B302" s="95"/>
      <c r="C302" s="16" t="s">
        <v>195</v>
      </c>
      <c r="D302" s="17" t="s">
        <v>21</v>
      </c>
      <c r="E302" s="17" t="s">
        <v>0</v>
      </c>
      <c r="F302" s="38">
        <v>2220.4</v>
      </c>
      <c r="G302" s="19">
        <v>180.375</v>
      </c>
      <c r="H302" s="20">
        <v>159.79509999999999</v>
      </c>
      <c r="I302" s="21">
        <f t="shared" si="9"/>
        <v>340.17009999999999</v>
      </c>
      <c r="J302" s="22">
        <f t="shared" si="8"/>
        <v>81.235362997658072</v>
      </c>
      <c r="K302" s="39"/>
    </row>
    <row r="303" spans="1:11" ht="12.75" customHeight="1" x14ac:dyDescent="0.2">
      <c r="A303" s="94" t="s">
        <v>10</v>
      </c>
      <c r="B303" s="95"/>
      <c r="C303" s="16" t="s">
        <v>195</v>
      </c>
      <c r="D303" s="17" t="s">
        <v>107</v>
      </c>
      <c r="E303" s="17" t="s">
        <v>150</v>
      </c>
      <c r="F303" s="38">
        <v>1800.43</v>
      </c>
      <c r="G303" s="19">
        <v>217.58610755553988</v>
      </c>
      <c r="H303" s="20">
        <v>91.223892444460049</v>
      </c>
      <c r="I303" s="21">
        <f t="shared" si="9"/>
        <v>308.80999999999995</v>
      </c>
      <c r="J303" s="22">
        <f t="shared" si="8"/>
        <v>120.85230059238064</v>
      </c>
      <c r="K303" s="39"/>
    </row>
    <row r="304" spans="1:11" ht="12.75" customHeight="1" x14ac:dyDescent="0.2">
      <c r="A304" s="94" t="s">
        <v>10</v>
      </c>
      <c r="B304" s="95"/>
      <c r="C304" s="16" t="s">
        <v>195</v>
      </c>
      <c r="D304" s="17" t="s">
        <v>107</v>
      </c>
      <c r="E304" s="17" t="s">
        <v>151</v>
      </c>
      <c r="F304" s="38">
        <v>1743.1</v>
      </c>
      <c r="G304" s="19">
        <v>216.87223335663015</v>
      </c>
      <c r="H304" s="20">
        <v>80.227766643369733</v>
      </c>
      <c r="I304" s="21">
        <f t="shared" si="9"/>
        <v>297.09999999999991</v>
      </c>
      <c r="J304" s="22">
        <f t="shared" si="8"/>
        <v>124.41755111963178</v>
      </c>
      <c r="K304" s="40"/>
    </row>
    <row r="305" spans="1:11" ht="12.75" customHeight="1" x14ac:dyDescent="0.2">
      <c r="A305" s="94" t="s">
        <v>10</v>
      </c>
      <c r="B305" s="95"/>
      <c r="C305" s="16" t="s">
        <v>201</v>
      </c>
      <c r="D305" s="17" t="s">
        <v>16</v>
      </c>
      <c r="E305" s="17" t="s">
        <v>0</v>
      </c>
      <c r="F305" s="38">
        <v>1756.21</v>
      </c>
      <c r="G305" s="19">
        <v>249.17301049570162</v>
      </c>
      <c r="H305" s="20">
        <v>51.766989504298444</v>
      </c>
      <c r="I305" s="21">
        <f t="shared" si="9"/>
        <v>300.94000000000005</v>
      </c>
      <c r="J305" s="22">
        <f t="shared" si="8"/>
        <v>141.88110220059198</v>
      </c>
      <c r="K305" s="39"/>
    </row>
    <row r="306" spans="1:11" ht="12.75" customHeight="1" x14ac:dyDescent="0.2">
      <c r="A306" s="94" t="s">
        <v>46</v>
      </c>
      <c r="B306" s="95"/>
      <c r="C306" s="16" t="s">
        <v>201</v>
      </c>
      <c r="D306" s="17" t="s">
        <v>112</v>
      </c>
      <c r="E306" s="17" t="s">
        <v>0</v>
      </c>
      <c r="F306" s="38">
        <v>2835.28</v>
      </c>
      <c r="G306" s="19">
        <v>313.09000000000003</v>
      </c>
      <c r="H306" s="20">
        <v>0</v>
      </c>
      <c r="I306" s="21">
        <f t="shared" si="9"/>
        <v>313.09000000000003</v>
      </c>
      <c r="J306" s="22">
        <f t="shared" si="8"/>
        <v>110.42648345136989</v>
      </c>
      <c r="K306" s="39"/>
    </row>
    <row r="307" spans="1:11" ht="12.75" customHeight="1" x14ac:dyDescent="0.2">
      <c r="A307" s="94" t="s">
        <v>46</v>
      </c>
      <c r="B307" s="95"/>
      <c r="C307" s="16" t="s">
        <v>201</v>
      </c>
      <c r="D307" s="17" t="s">
        <v>115</v>
      </c>
      <c r="E307" s="17" t="s">
        <v>0</v>
      </c>
      <c r="F307" s="38">
        <v>2148.61</v>
      </c>
      <c r="G307" s="19">
        <v>275.26</v>
      </c>
      <c r="H307" s="20">
        <v>0</v>
      </c>
      <c r="I307" s="21">
        <f t="shared" si="9"/>
        <v>275.26</v>
      </c>
      <c r="J307" s="22">
        <f t="shared" si="8"/>
        <v>128.11073205467719</v>
      </c>
      <c r="K307" s="39"/>
    </row>
    <row r="308" spans="1:11" ht="12.75" customHeight="1" x14ac:dyDescent="0.2">
      <c r="A308" s="94" t="s">
        <v>10</v>
      </c>
      <c r="B308" s="95"/>
      <c r="C308" s="16" t="s">
        <v>201</v>
      </c>
      <c r="D308" s="17" t="s">
        <v>41</v>
      </c>
      <c r="E308" s="17" t="s">
        <v>0</v>
      </c>
      <c r="F308" s="38">
        <v>2990.8905999999993</v>
      </c>
      <c r="G308" s="19">
        <v>465.23257031860845</v>
      </c>
      <c r="H308" s="20">
        <v>158.76742968139158</v>
      </c>
      <c r="I308" s="21">
        <f t="shared" si="9"/>
        <v>624</v>
      </c>
      <c r="J308" s="22">
        <f t="shared" si="8"/>
        <v>155.5498453599769</v>
      </c>
      <c r="K308" s="39"/>
    </row>
    <row r="309" spans="1:11" ht="12.75" customHeight="1" x14ac:dyDescent="0.2">
      <c r="A309" s="94" t="s">
        <v>46</v>
      </c>
      <c r="B309" s="95"/>
      <c r="C309" s="16" t="s">
        <v>201</v>
      </c>
      <c r="D309" s="17" t="s">
        <v>84</v>
      </c>
      <c r="E309" s="17" t="s">
        <v>0</v>
      </c>
      <c r="F309" s="38">
        <v>1565</v>
      </c>
      <c r="G309" s="19">
        <v>203.09000000000003</v>
      </c>
      <c r="H309" s="20">
        <v>0</v>
      </c>
      <c r="I309" s="21">
        <f t="shared" si="9"/>
        <v>203.09000000000003</v>
      </c>
      <c r="J309" s="22">
        <f t="shared" si="8"/>
        <v>129.76996805111824</v>
      </c>
      <c r="K309" s="39"/>
    </row>
    <row r="310" spans="1:11" ht="12.75" customHeight="1" x14ac:dyDescent="0.2">
      <c r="A310" s="94" t="s">
        <v>10</v>
      </c>
      <c r="B310" s="95"/>
      <c r="C310" s="16" t="s">
        <v>201</v>
      </c>
      <c r="D310" s="17" t="s">
        <v>146</v>
      </c>
      <c r="E310" s="17" t="s">
        <v>0</v>
      </c>
      <c r="F310" s="38">
        <v>405.3</v>
      </c>
      <c r="G310" s="19">
        <v>40.516756760073967</v>
      </c>
      <c r="H310" s="20">
        <v>14.294243239925953</v>
      </c>
      <c r="I310" s="21">
        <f t="shared" si="9"/>
        <v>54.810999999999922</v>
      </c>
      <c r="J310" s="22">
        <f t="shared" si="8"/>
        <v>99.967324845975725</v>
      </c>
      <c r="K310" s="39"/>
    </row>
    <row r="311" spans="1:11" ht="12.75" customHeight="1" x14ac:dyDescent="0.2">
      <c r="A311" s="94" t="s">
        <v>46</v>
      </c>
      <c r="B311" s="95"/>
      <c r="C311" s="16" t="s">
        <v>201</v>
      </c>
      <c r="D311" s="17" t="s">
        <v>25</v>
      </c>
      <c r="E311" s="17" t="s">
        <v>0</v>
      </c>
      <c r="F311" s="38">
        <v>356.47</v>
      </c>
      <c r="G311" s="19">
        <v>68.023524457487909</v>
      </c>
      <c r="H311" s="20">
        <v>17.168275542512095</v>
      </c>
      <c r="I311" s="21">
        <f t="shared" si="9"/>
        <v>85.191800000000001</v>
      </c>
      <c r="J311" s="22">
        <f t="shared" si="8"/>
        <v>190.82538350348671</v>
      </c>
      <c r="K311" s="39"/>
    </row>
    <row r="312" spans="1:11" x14ac:dyDescent="0.2">
      <c r="A312" s="94" t="s">
        <v>10</v>
      </c>
      <c r="B312" s="95"/>
      <c r="C312" s="16" t="s">
        <v>202</v>
      </c>
      <c r="D312" s="17" t="s">
        <v>190</v>
      </c>
      <c r="E312" s="17" t="s">
        <v>0</v>
      </c>
      <c r="F312" s="38">
        <v>2171.52</v>
      </c>
      <c r="G312" s="19">
        <v>254.58361959137559</v>
      </c>
      <c r="H312" s="20">
        <v>107.07638040862427</v>
      </c>
      <c r="I312" s="21">
        <f t="shared" si="9"/>
        <v>361.65999999999985</v>
      </c>
      <c r="J312" s="22">
        <f t="shared" si="8"/>
        <v>117.23752007413039</v>
      </c>
      <c r="K312" s="39"/>
    </row>
    <row r="313" spans="1:11" ht="12.75" customHeight="1" x14ac:dyDescent="0.2">
      <c r="A313" s="94" t="s">
        <v>10</v>
      </c>
      <c r="B313" s="95"/>
      <c r="C313" s="16" t="s">
        <v>202</v>
      </c>
      <c r="D313" s="17" t="s">
        <v>37</v>
      </c>
      <c r="E313" s="17" t="s">
        <v>0</v>
      </c>
      <c r="F313" s="38">
        <v>315.80699999999996</v>
      </c>
      <c r="G313" s="19">
        <v>49.325999999999993</v>
      </c>
      <c r="H313" s="20">
        <v>0</v>
      </c>
      <c r="I313" s="21">
        <f t="shared" si="9"/>
        <v>49.325999999999993</v>
      </c>
      <c r="J313" s="22">
        <f t="shared" si="8"/>
        <v>156.19033143660528</v>
      </c>
      <c r="K313" s="39"/>
    </row>
    <row r="314" spans="1:11" ht="12.75" customHeight="1" x14ac:dyDescent="0.2">
      <c r="A314" s="94" t="s">
        <v>203</v>
      </c>
      <c r="B314" s="95"/>
      <c r="C314" s="16" t="s">
        <v>202</v>
      </c>
      <c r="D314" s="17" t="s">
        <v>41</v>
      </c>
      <c r="E314" s="17" t="s">
        <v>0</v>
      </c>
      <c r="F314" s="38">
        <v>349.55</v>
      </c>
      <c r="G314" s="19">
        <v>34.015000000000001</v>
      </c>
      <c r="H314" s="20">
        <v>0</v>
      </c>
      <c r="I314" s="21">
        <f t="shared" si="9"/>
        <v>34.015000000000001</v>
      </c>
      <c r="J314" s="22">
        <f t="shared" si="8"/>
        <v>97.310828207695607</v>
      </c>
      <c r="K314" s="39"/>
    </row>
    <row r="315" spans="1:11" ht="12.75" customHeight="1" x14ac:dyDescent="0.2">
      <c r="A315" s="94" t="s">
        <v>10</v>
      </c>
      <c r="B315" s="95"/>
      <c r="C315" s="16" t="s">
        <v>202</v>
      </c>
      <c r="D315" s="17" t="s">
        <v>43</v>
      </c>
      <c r="E315" s="17" t="s">
        <v>0</v>
      </c>
      <c r="F315" s="38">
        <v>353.47</v>
      </c>
      <c r="G315" s="19">
        <v>60.329000000000001</v>
      </c>
      <c r="H315" s="20">
        <v>0</v>
      </c>
      <c r="I315" s="21">
        <f t="shared" si="9"/>
        <v>60.329000000000001</v>
      </c>
      <c r="J315" s="22">
        <f t="shared" si="8"/>
        <v>170.67643647268508</v>
      </c>
      <c r="K315" s="39"/>
    </row>
    <row r="316" spans="1:11" x14ac:dyDescent="0.2">
      <c r="A316" s="94" t="s">
        <v>10</v>
      </c>
      <c r="B316" s="95"/>
      <c r="C316" s="16" t="s">
        <v>204</v>
      </c>
      <c r="D316" s="17" t="s">
        <v>12</v>
      </c>
      <c r="E316" s="17" t="s">
        <v>0</v>
      </c>
      <c r="F316" s="38">
        <v>523.45000000000005</v>
      </c>
      <c r="G316" s="19">
        <v>77.680692721655703</v>
      </c>
      <c r="H316" s="20">
        <v>21.119307278344309</v>
      </c>
      <c r="I316" s="21">
        <f t="shared" si="9"/>
        <v>98.800000000000011</v>
      </c>
      <c r="J316" s="22">
        <f t="shared" si="8"/>
        <v>148.40136158497603</v>
      </c>
      <c r="K316" s="39"/>
    </row>
    <row r="317" spans="1:11" ht="12.75" customHeight="1" x14ac:dyDescent="0.2">
      <c r="A317" s="94" t="s">
        <v>10</v>
      </c>
      <c r="B317" s="95"/>
      <c r="C317" s="16" t="s">
        <v>204</v>
      </c>
      <c r="D317" s="17" t="s">
        <v>16</v>
      </c>
      <c r="E317" s="17" t="s">
        <v>0</v>
      </c>
      <c r="F317" s="38">
        <v>1309.4514999999997</v>
      </c>
      <c r="G317" s="19">
        <v>138.99438385108303</v>
      </c>
      <c r="H317" s="20">
        <v>80.635616148916981</v>
      </c>
      <c r="I317" s="21">
        <f t="shared" si="9"/>
        <v>219.63</v>
      </c>
      <c r="J317" s="22">
        <f t="shared" si="8"/>
        <v>106.14702709575961</v>
      </c>
      <c r="K317" s="39"/>
    </row>
    <row r="318" spans="1:11" ht="12.75" customHeight="1" x14ac:dyDescent="0.2">
      <c r="A318" s="94" t="s">
        <v>10</v>
      </c>
      <c r="B318" s="95"/>
      <c r="C318" s="16" t="s">
        <v>204</v>
      </c>
      <c r="D318" s="17" t="s">
        <v>13</v>
      </c>
      <c r="E318" s="17" t="s">
        <v>80</v>
      </c>
      <c r="F318" s="38">
        <v>1837.3902999999998</v>
      </c>
      <c r="G318" s="19">
        <v>244.44798303613717</v>
      </c>
      <c r="H318" s="20">
        <v>67.312016963862817</v>
      </c>
      <c r="I318" s="21">
        <f t="shared" si="9"/>
        <v>311.76</v>
      </c>
      <c r="J318" s="22">
        <f t="shared" si="8"/>
        <v>133.04085856779432</v>
      </c>
      <c r="K318" s="39"/>
    </row>
    <row r="319" spans="1:11" ht="12.75" customHeight="1" x14ac:dyDescent="0.2">
      <c r="A319" s="94" t="s">
        <v>10</v>
      </c>
      <c r="B319" s="95"/>
      <c r="C319" s="16" t="s">
        <v>204</v>
      </c>
      <c r="D319" s="17" t="s">
        <v>13</v>
      </c>
      <c r="E319" s="17" t="s">
        <v>81</v>
      </c>
      <c r="F319" s="38">
        <v>1862</v>
      </c>
      <c r="G319" s="19">
        <v>228.97582924814057</v>
      </c>
      <c r="H319" s="20">
        <v>79.104170751859442</v>
      </c>
      <c r="I319" s="21">
        <f t="shared" si="9"/>
        <v>308.08000000000004</v>
      </c>
      <c r="J319" s="22">
        <f t="shared" si="8"/>
        <v>122.97305545012919</v>
      </c>
      <c r="K319" s="40"/>
    </row>
    <row r="320" spans="1:11" ht="12.75" customHeight="1" x14ac:dyDescent="0.2">
      <c r="A320" s="94" t="s">
        <v>10</v>
      </c>
      <c r="B320" s="95"/>
      <c r="C320" s="16" t="s">
        <v>204</v>
      </c>
      <c r="D320" s="17" t="s">
        <v>91</v>
      </c>
      <c r="E320" s="17" t="s">
        <v>80</v>
      </c>
      <c r="F320" s="38">
        <v>1847.82</v>
      </c>
      <c r="G320" s="19">
        <v>253.38122275034965</v>
      </c>
      <c r="H320" s="20">
        <v>86.218777249650245</v>
      </c>
      <c r="I320" s="21">
        <f t="shared" si="9"/>
        <v>339.59999999999991</v>
      </c>
      <c r="J320" s="22">
        <f t="shared" si="8"/>
        <v>137.12440754529644</v>
      </c>
      <c r="K320" s="39"/>
    </row>
    <row r="321" spans="1:11" ht="12.75" customHeight="1" x14ac:dyDescent="0.2">
      <c r="A321" s="94" t="s">
        <v>10</v>
      </c>
      <c r="B321" s="95"/>
      <c r="C321" s="16" t="s">
        <v>204</v>
      </c>
      <c r="D321" s="17" t="s">
        <v>91</v>
      </c>
      <c r="E321" s="17" t="s">
        <v>81</v>
      </c>
      <c r="F321" s="38">
        <v>1849.6</v>
      </c>
      <c r="G321" s="19">
        <v>261.91765344088958</v>
      </c>
      <c r="H321" s="20">
        <v>80.492346559110459</v>
      </c>
      <c r="I321" s="21">
        <f t="shared" si="9"/>
        <v>342.41</v>
      </c>
      <c r="J321" s="22">
        <f t="shared" si="8"/>
        <v>141.60772785515223</v>
      </c>
      <c r="K321" s="39"/>
    </row>
    <row r="322" spans="1:11" ht="12.75" customHeight="1" x14ac:dyDescent="0.2">
      <c r="A322" s="94" t="s">
        <v>10</v>
      </c>
      <c r="B322" s="95"/>
      <c r="C322" s="16" t="s">
        <v>204</v>
      </c>
      <c r="D322" s="17" t="s">
        <v>91</v>
      </c>
      <c r="E322" s="17" t="s">
        <v>96</v>
      </c>
      <c r="F322" s="38">
        <v>1852.24</v>
      </c>
      <c r="G322" s="19">
        <v>227.15727846577605</v>
      </c>
      <c r="H322" s="20">
        <v>78.462721534223988</v>
      </c>
      <c r="I322" s="21">
        <f t="shared" si="9"/>
        <v>305.62</v>
      </c>
      <c r="J322" s="22">
        <f t="shared" si="8"/>
        <v>122.63922518991924</v>
      </c>
      <c r="K322" s="39"/>
    </row>
    <row r="323" spans="1:11" ht="12.75" customHeight="1" x14ac:dyDescent="0.2">
      <c r="A323" s="94" t="s">
        <v>10</v>
      </c>
      <c r="B323" s="95"/>
      <c r="C323" s="16" t="s">
        <v>204</v>
      </c>
      <c r="D323" s="17" t="s">
        <v>36</v>
      </c>
      <c r="E323" s="17" t="s">
        <v>0</v>
      </c>
      <c r="F323" s="38">
        <v>198.51</v>
      </c>
      <c r="G323" s="19">
        <v>37.120426253642307</v>
      </c>
      <c r="H323" s="20">
        <v>12.476272304453808</v>
      </c>
      <c r="I323" s="21">
        <f t="shared" si="9"/>
        <v>49.596698558096115</v>
      </c>
      <c r="J323" s="22">
        <f t="shared" si="8"/>
        <v>186.9952458497925</v>
      </c>
      <c r="K323" s="39"/>
    </row>
    <row r="324" spans="1:11" x14ac:dyDescent="0.2">
      <c r="A324" s="94" t="s">
        <v>10</v>
      </c>
      <c r="B324" s="95"/>
      <c r="C324" s="16" t="s">
        <v>204</v>
      </c>
      <c r="D324" s="17" t="s">
        <v>19</v>
      </c>
      <c r="E324" s="17" t="s">
        <v>0</v>
      </c>
      <c r="F324" s="38">
        <v>201.3</v>
      </c>
      <c r="G324" s="19">
        <v>24.597746932633591</v>
      </c>
      <c r="H324" s="20">
        <v>9.6092530673664047</v>
      </c>
      <c r="I324" s="21">
        <f t="shared" si="9"/>
        <v>34.206999999999994</v>
      </c>
      <c r="J324" s="22">
        <f t="shared" si="8"/>
        <v>122.19447060424038</v>
      </c>
      <c r="K324" s="39"/>
    </row>
    <row r="325" spans="1:11" ht="14.25" customHeight="1" x14ac:dyDescent="0.2">
      <c r="A325" s="94" t="s">
        <v>205</v>
      </c>
      <c r="B325" s="95"/>
      <c r="C325" s="16" t="s">
        <v>206</v>
      </c>
      <c r="D325" s="17" t="s">
        <v>43</v>
      </c>
      <c r="E325" s="17" t="s">
        <v>0</v>
      </c>
      <c r="F325" s="38">
        <v>2672.4</v>
      </c>
      <c r="G325" s="19">
        <v>307.77980000000002</v>
      </c>
      <c r="H325" s="20">
        <v>175.5102</v>
      </c>
      <c r="I325" s="21">
        <f t="shared" si="9"/>
        <v>483.29</v>
      </c>
      <c r="J325" s="22">
        <f t="shared" si="8"/>
        <v>115.16980990869631</v>
      </c>
      <c r="K325" s="39"/>
    </row>
    <row r="326" spans="1:11" ht="12.75" customHeight="1" x14ac:dyDescent="0.2">
      <c r="A326" s="94" t="s">
        <v>10</v>
      </c>
      <c r="B326" s="95"/>
      <c r="C326" s="16" t="s">
        <v>207</v>
      </c>
      <c r="D326" s="17" t="s">
        <v>91</v>
      </c>
      <c r="E326" s="17" t="s">
        <v>0</v>
      </c>
      <c r="F326" s="38">
        <v>526.21600000000001</v>
      </c>
      <c r="G326" s="19">
        <v>86.561718975170379</v>
      </c>
      <c r="H326" s="20">
        <v>26.908281024829584</v>
      </c>
      <c r="I326" s="21">
        <f t="shared" si="9"/>
        <v>113.46999999999997</v>
      </c>
      <c r="J326" s="22">
        <f t="shared" si="8"/>
        <v>164.4984549598841</v>
      </c>
      <c r="K326" s="39"/>
    </row>
    <row r="327" spans="1:11" ht="12.75" customHeight="1" x14ac:dyDescent="0.2">
      <c r="A327" s="94" t="s">
        <v>10</v>
      </c>
      <c r="B327" s="95"/>
      <c r="C327" s="16" t="s">
        <v>207</v>
      </c>
      <c r="D327" s="17" t="s">
        <v>136</v>
      </c>
      <c r="E327" s="17" t="s">
        <v>0</v>
      </c>
      <c r="F327" s="38">
        <v>543.53</v>
      </c>
      <c r="G327" s="19">
        <v>87.5190040683364</v>
      </c>
      <c r="H327" s="20">
        <v>28.649995931663579</v>
      </c>
      <c r="I327" s="21">
        <f t="shared" si="9"/>
        <v>116.16899999999998</v>
      </c>
      <c r="J327" s="22">
        <f t="shared" si="8"/>
        <v>161.01963841616177</v>
      </c>
      <c r="K327" s="39"/>
    </row>
    <row r="328" spans="1:11" ht="15.75" customHeight="1" x14ac:dyDescent="0.2">
      <c r="A328" s="94" t="s">
        <v>10</v>
      </c>
      <c r="B328" s="95"/>
      <c r="C328" s="16" t="s">
        <v>207</v>
      </c>
      <c r="D328" s="17" t="s">
        <v>183</v>
      </c>
      <c r="E328" s="17" t="s">
        <v>0</v>
      </c>
      <c r="F328" s="38">
        <v>4189.53</v>
      </c>
      <c r="G328" s="19">
        <v>588.54349404587583</v>
      </c>
      <c r="H328" s="20">
        <v>193.2560815028917</v>
      </c>
      <c r="I328" s="21">
        <f t="shared" si="9"/>
        <v>781.79957554876751</v>
      </c>
      <c r="J328" s="22">
        <f t="shared" si="8"/>
        <v>140.47959891583923</v>
      </c>
      <c r="K328" s="39"/>
    </row>
    <row r="329" spans="1:11" ht="16.5" customHeight="1" x14ac:dyDescent="0.2">
      <c r="A329" s="94" t="s">
        <v>10</v>
      </c>
      <c r="B329" s="95"/>
      <c r="C329" s="16" t="s">
        <v>207</v>
      </c>
      <c r="D329" s="17" t="s">
        <v>166</v>
      </c>
      <c r="E329" s="17" t="s">
        <v>0</v>
      </c>
      <c r="F329" s="38">
        <v>4072.65</v>
      </c>
      <c r="G329" s="19">
        <v>490.55</v>
      </c>
      <c r="H329" s="20">
        <v>197.21326189789011</v>
      </c>
      <c r="I329" s="21">
        <f t="shared" si="9"/>
        <v>687.76326189789006</v>
      </c>
      <c r="J329" s="22">
        <f t="shared" ref="J329:J392" si="10">G329/F329*1000</f>
        <v>120.44982996329172</v>
      </c>
      <c r="K329" s="39"/>
    </row>
    <row r="330" spans="1:11" ht="12.75" customHeight="1" x14ac:dyDescent="0.2">
      <c r="A330" s="94" t="s">
        <v>10</v>
      </c>
      <c r="B330" s="95"/>
      <c r="C330" s="16" t="s">
        <v>208</v>
      </c>
      <c r="D330" s="17" t="s">
        <v>91</v>
      </c>
      <c r="E330" s="17" t="s">
        <v>0</v>
      </c>
      <c r="F330" s="38">
        <v>2605.71</v>
      </c>
      <c r="G330" s="19">
        <v>310.57328191395135</v>
      </c>
      <c r="H330" s="20">
        <v>122.4267180860484</v>
      </c>
      <c r="I330" s="21">
        <f t="shared" ref="I330:I393" si="11">SUM(G330:H330)</f>
        <v>432.99999999999977</v>
      </c>
      <c r="J330" s="22">
        <f t="shared" si="10"/>
        <v>119.18950378743273</v>
      </c>
      <c r="K330" s="39"/>
    </row>
    <row r="331" spans="1:11" x14ac:dyDescent="0.2">
      <c r="A331" s="94" t="s">
        <v>10</v>
      </c>
      <c r="B331" s="95"/>
      <c r="C331" s="16" t="s">
        <v>209</v>
      </c>
      <c r="D331" s="17" t="s">
        <v>13</v>
      </c>
      <c r="E331" s="17" t="s">
        <v>0</v>
      </c>
      <c r="F331" s="38">
        <v>3968.0543000000002</v>
      </c>
      <c r="G331" s="19">
        <v>232.7</v>
      </c>
      <c r="H331" s="20">
        <v>152.26654659360295</v>
      </c>
      <c r="I331" s="21">
        <f t="shared" si="11"/>
        <v>384.96654659360297</v>
      </c>
      <c r="J331" s="22">
        <f t="shared" si="10"/>
        <v>58.643350722292276</v>
      </c>
      <c r="K331" s="39"/>
    </row>
    <row r="332" spans="1:11" ht="12.75" customHeight="1" x14ac:dyDescent="0.2">
      <c r="A332" s="94" t="s">
        <v>49</v>
      </c>
      <c r="B332" s="95"/>
      <c r="C332" s="16" t="s">
        <v>209</v>
      </c>
      <c r="D332" s="17" t="s">
        <v>210</v>
      </c>
      <c r="E332" s="17" t="s">
        <v>0</v>
      </c>
      <c r="F332" s="38">
        <v>1717.26</v>
      </c>
      <c r="G332" s="19">
        <v>97.283586474638383</v>
      </c>
      <c r="H332" s="20">
        <v>40.369998969263285</v>
      </c>
      <c r="I332" s="21">
        <f t="shared" si="11"/>
        <v>137.65358544390168</v>
      </c>
      <c r="J332" s="22">
        <f t="shared" si="10"/>
        <v>56.650470211056209</v>
      </c>
      <c r="K332" s="39"/>
    </row>
    <row r="333" spans="1:11" ht="12.75" customHeight="1" x14ac:dyDescent="0.2">
      <c r="A333" s="94" t="s">
        <v>10</v>
      </c>
      <c r="B333" s="95"/>
      <c r="C333" s="16" t="s">
        <v>209</v>
      </c>
      <c r="D333" s="17" t="s">
        <v>112</v>
      </c>
      <c r="E333" s="17" t="s">
        <v>0</v>
      </c>
      <c r="F333" s="38">
        <v>2399.6284999999998</v>
      </c>
      <c r="G333" s="19">
        <v>262.31020206922869</v>
      </c>
      <c r="H333" s="20">
        <v>94.199797930771197</v>
      </c>
      <c r="I333" s="21">
        <f t="shared" si="11"/>
        <v>356.50999999999988</v>
      </c>
      <c r="J333" s="22">
        <f t="shared" si="10"/>
        <v>109.31283824526534</v>
      </c>
      <c r="K333" s="39"/>
    </row>
    <row r="334" spans="1:11" ht="12.75" customHeight="1" x14ac:dyDescent="0.2">
      <c r="A334" s="94" t="s">
        <v>10</v>
      </c>
      <c r="B334" s="95"/>
      <c r="C334" s="16" t="s">
        <v>209</v>
      </c>
      <c r="D334" s="17" t="s">
        <v>38</v>
      </c>
      <c r="E334" s="17" t="s">
        <v>0</v>
      </c>
      <c r="F334" s="38">
        <v>1729.03</v>
      </c>
      <c r="G334" s="19">
        <v>111.18999999999998</v>
      </c>
      <c r="H334" s="20">
        <v>41.849999999999994</v>
      </c>
      <c r="I334" s="21">
        <f t="shared" si="11"/>
        <v>153.03999999999996</v>
      </c>
      <c r="J334" s="22">
        <f t="shared" si="10"/>
        <v>64.307733237711318</v>
      </c>
      <c r="K334" s="39"/>
    </row>
    <row r="335" spans="1:11" ht="12.75" customHeight="1" x14ac:dyDescent="0.2">
      <c r="A335" s="94" t="s">
        <v>10</v>
      </c>
      <c r="B335" s="95"/>
      <c r="C335" s="16" t="s">
        <v>209</v>
      </c>
      <c r="D335" s="17" t="s">
        <v>18</v>
      </c>
      <c r="E335" s="17" t="s">
        <v>0</v>
      </c>
      <c r="F335" s="38">
        <v>1570.29</v>
      </c>
      <c r="G335" s="19">
        <v>162.97220000000002</v>
      </c>
      <c r="H335" s="20">
        <v>32.374524357824491</v>
      </c>
      <c r="I335" s="21">
        <f t="shared" si="11"/>
        <v>195.34672435782451</v>
      </c>
      <c r="J335" s="22">
        <f t="shared" si="10"/>
        <v>103.78477860777311</v>
      </c>
      <c r="K335" s="39"/>
    </row>
    <row r="336" spans="1:11" ht="12.75" customHeight="1" x14ac:dyDescent="0.2">
      <c r="A336" s="94" t="s">
        <v>10</v>
      </c>
      <c r="B336" s="95"/>
      <c r="C336" s="16" t="s">
        <v>209</v>
      </c>
      <c r="D336" s="17" t="s">
        <v>50</v>
      </c>
      <c r="E336" s="17" t="s">
        <v>0</v>
      </c>
      <c r="F336" s="38">
        <v>704.97</v>
      </c>
      <c r="G336" s="19">
        <v>103.321683188029</v>
      </c>
      <c r="H336" s="20">
        <v>27.704208067356291</v>
      </c>
      <c r="I336" s="21">
        <f t="shared" si="11"/>
        <v>131.02589125538529</v>
      </c>
      <c r="J336" s="22">
        <f t="shared" si="10"/>
        <v>146.56181566311898</v>
      </c>
      <c r="K336" s="39"/>
    </row>
    <row r="337" spans="1:11" ht="12.75" customHeight="1" x14ac:dyDescent="0.2">
      <c r="A337" s="94" t="s">
        <v>211</v>
      </c>
      <c r="B337" s="95"/>
      <c r="C337" s="16" t="s">
        <v>209</v>
      </c>
      <c r="D337" s="17" t="s">
        <v>146</v>
      </c>
      <c r="E337" s="17" t="s">
        <v>0</v>
      </c>
      <c r="F337" s="38">
        <v>504.88</v>
      </c>
      <c r="G337" s="19">
        <v>75.935000000000016</v>
      </c>
      <c r="H337" s="20">
        <v>15.066040299142037</v>
      </c>
      <c r="I337" s="21">
        <f t="shared" si="11"/>
        <v>91.001040299142048</v>
      </c>
      <c r="J337" s="22">
        <f t="shared" si="10"/>
        <v>150.4020757407701</v>
      </c>
      <c r="K337" s="39"/>
    </row>
    <row r="338" spans="1:11" ht="12.75" customHeight="1" x14ac:dyDescent="0.2">
      <c r="A338" s="94" t="s">
        <v>10</v>
      </c>
      <c r="B338" s="95"/>
      <c r="C338" s="16" t="s">
        <v>209</v>
      </c>
      <c r="D338" s="17" t="s">
        <v>133</v>
      </c>
      <c r="E338" s="17" t="s">
        <v>0</v>
      </c>
      <c r="F338" s="38">
        <v>904.4</v>
      </c>
      <c r="G338" s="19">
        <v>156.54251216630738</v>
      </c>
      <c r="H338" s="20">
        <v>30.527487833692618</v>
      </c>
      <c r="I338" s="21">
        <f t="shared" si="11"/>
        <v>187.07</v>
      </c>
      <c r="J338" s="22">
        <f t="shared" si="10"/>
        <v>173.08990730463</v>
      </c>
      <c r="K338" s="39"/>
    </row>
    <row r="339" spans="1:11" ht="16.5" customHeight="1" x14ac:dyDescent="0.2">
      <c r="A339" s="94" t="s">
        <v>212</v>
      </c>
      <c r="B339" s="95"/>
      <c r="C339" s="16" t="s">
        <v>209</v>
      </c>
      <c r="D339" s="17" t="s">
        <v>24</v>
      </c>
      <c r="E339" s="17" t="s">
        <v>0</v>
      </c>
      <c r="F339" s="38">
        <v>2872.79</v>
      </c>
      <c r="G339" s="19">
        <v>327.08999999999992</v>
      </c>
      <c r="H339" s="20">
        <v>140.62999999999968</v>
      </c>
      <c r="I339" s="21">
        <f t="shared" si="11"/>
        <v>467.71999999999957</v>
      </c>
      <c r="J339" s="22">
        <f t="shared" si="10"/>
        <v>113.85795689904236</v>
      </c>
      <c r="K339" s="39"/>
    </row>
    <row r="340" spans="1:11" ht="12.75" customHeight="1" x14ac:dyDescent="0.2">
      <c r="A340" s="94" t="s">
        <v>46</v>
      </c>
      <c r="B340" s="95"/>
      <c r="C340" s="16" t="s">
        <v>209</v>
      </c>
      <c r="D340" s="17" t="s">
        <v>19</v>
      </c>
      <c r="E340" s="17" t="s">
        <v>0</v>
      </c>
      <c r="F340" s="38">
        <v>1515.23</v>
      </c>
      <c r="G340" s="19">
        <v>209.48</v>
      </c>
      <c r="H340" s="20">
        <v>0</v>
      </c>
      <c r="I340" s="21">
        <f t="shared" si="11"/>
        <v>209.48</v>
      </c>
      <c r="J340" s="22">
        <f t="shared" si="10"/>
        <v>138.24963866871695</v>
      </c>
      <c r="K340" s="39"/>
    </row>
    <row r="341" spans="1:11" ht="16.5" customHeight="1" x14ac:dyDescent="0.2">
      <c r="A341" s="94" t="s">
        <v>212</v>
      </c>
      <c r="B341" s="95"/>
      <c r="C341" s="16" t="s">
        <v>209</v>
      </c>
      <c r="D341" s="17" t="s">
        <v>25</v>
      </c>
      <c r="E341" s="17" t="s">
        <v>0</v>
      </c>
      <c r="F341" s="38">
        <v>2892.27</v>
      </c>
      <c r="G341" s="19">
        <v>318.39999999999998</v>
      </c>
      <c r="H341" s="20">
        <v>132.84000000000003</v>
      </c>
      <c r="I341" s="21">
        <f t="shared" si="11"/>
        <v>451.24</v>
      </c>
      <c r="J341" s="22">
        <f t="shared" si="10"/>
        <v>110.08654102141224</v>
      </c>
      <c r="K341" s="39"/>
    </row>
    <row r="342" spans="1:11" ht="15" customHeight="1" x14ac:dyDescent="0.2">
      <c r="A342" s="94" t="s">
        <v>46</v>
      </c>
      <c r="B342" s="95"/>
      <c r="C342" s="16" t="s">
        <v>209</v>
      </c>
      <c r="D342" s="17" t="s">
        <v>105</v>
      </c>
      <c r="E342" s="17" t="s">
        <v>0</v>
      </c>
      <c r="F342" s="38">
        <v>1550.32</v>
      </c>
      <c r="G342" s="19">
        <v>198.36</v>
      </c>
      <c r="H342" s="20">
        <v>0</v>
      </c>
      <c r="I342" s="21">
        <f t="shared" si="11"/>
        <v>198.36</v>
      </c>
      <c r="J342" s="22">
        <f t="shared" si="10"/>
        <v>127.94777852314363</v>
      </c>
      <c r="K342" s="39"/>
    </row>
    <row r="343" spans="1:11" x14ac:dyDescent="0.2">
      <c r="A343" s="94" t="s">
        <v>10</v>
      </c>
      <c r="B343" s="95"/>
      <c r="C343" s="16" t="s">
        <v>209</v>
      </c>
      <c r="D343" s="17" t="s">
        <v>148</v>
      </c>
      <c r="E343" s="17" t="s">
        <v>0</v>
      </c>
      <c r="F343" s="38">
        <v>2573.31</v>
      </c>
      <c r="G343" s="19">
        <v>318.51993199955513</v>
      </c>
      <c r="H343" s="20">
        <v>123.1700680004449</v>
      </c>
      <c r="I343" s="21">
        <f t="shared" si="11"/>
        <v>441.69000000000005</v>
      </c>
      <c r="J343" s="22">
        <f t="shared" si="10"/>
        <v>123.77829798957573</v>
      </c>
      <c r="K343" s="39"/>
    </row>
    <row r="344" spans="1:11" ht="12.75" customHeight="1" x14ac:dyDescent="0.2">
      <c r="A344" s="94" t="s">
        <v>10</v>
      </c>
      <c r="B344" s="95"/>
      <c r="C344" s="16" t="s">
        <v>213</v>
      </c>
      <c r="D344" s="17" t="s">
        <v>160</v>
      </c>
      <c r="E344" s="17" t="s">
        <v>0</v>
      </c>
      <c r="F344" s="38">
        <v>1769.44</v>
      </c>
      <c r="G344" s="19">
        <v>224.82577264403119</v>
      </c>
      <c r="H344" s="20">
        <v>84.200731451871292</v>
      </c>
      <c r="I344" s="21">
        <f t="shared" si="11"/>
        <v>309.02650409590251</v>
      </c>
      <c r="J344" s="22">
        <f t="shared" si="10"/>
        <v>127.06041043721808</v>
      </c>
      <c r="K344" s="39"/>
    </row>
    <row r="345" spans="1:11" ht="12.75" customHeight="1" x14ac:dyDescent="0.2">
      <c r="A345" s="94" t="s">
        <v>10</v>
      </c>
      <c r="B345" s="95"/>
      <c r="C345" s="16" t="s">
        <v>213</v>
      </c>
      <c r="D345" s="17" t="s">
        <v>161</v>
      </c>
      <c r="E345" s="17" t="s">
        <v>80</v>
      </c>
      <c r="F345" s="38">
        <v>1718.9060000000002</v>
      </c>
      <c r="G345" s="19">
        <v>217.44555539314561</v>
      </c>
      <c r="H345" s="20">
        <v>95.734444606854211</v>
      </c>
      <c r="I345" s="21">
        <f t="shared" si="11"/>
        <v>313.17999999999984</v>
      </c>
      <c r="J345" s="22">
        <f t="shared" si="10"/>
        <v>126.50229587490274</v>
      </c>
      <c r="K345" s="39"/>
    </row>
    <row r="346" spans="1:11" ht="12.75" customHeight="1" x14ac:dyDescent="0.2">
      <c r="A346" s="94" t="s">
        <v>10</v>
      </c>
      <c r="B346" s="95"/>
      <c r="C346" s="16" t="s">
        <v>213</v>
      </c>
      <c r="D346" s="17" t="s">
        <v>161</v>
      </c>
      <c r="E346" s="17" t="s">
        <v>81</v>
      </c>
      <c r="F346" s="38">
        <v>1815.0910000000003</v>
      </c>
      <c r="G346" s="19">
        <v>226.0049201810676</v>
      </c>
      <c r="H346" s="20">
        <v>97.495079818932354</v>
      </c>
      <c r="I346" s="21">
        <f t="shared" si="11"/>
        <v>323.49999999999994</v>
      </c>
      <c r="J346" s="22">
        <f t="shared" si="10"/>
        <v>124.51437431019576</v>
      </c>
      <c r="K346" s="40"/>
    </row>
    <row r="347" spans="1:11" ht="15.75" customHeight="1" x14ac:dyDescent="0.2">
      <c r="A347" s="94" t="s">
        <v>10</v>
      </c>
      <c r="B347" s="95"/>
      <c r="C347" s="16" t="s">
        <v>213</v>
      </c>
      <c r="D347" s="17" t="s">
        <v>94</v>
      </c>
      <c r="E347" s="17" t="s">
        <v>0</v>
      </c>
      <c r="F347" s="38">
        <v>1849.5889999999997</v>
      </c>
      <c r="G347" s="19">
        <v>256.25367569378727</v>
      </c>
      <c r="H347" s="20">
        <v>79.706324306212707</v>
      </c>
      <c r="I347" s="21">
        <f t="shared" si="11"/>
        <v>335.96</v>
      </c>
      <c r="J347" s="22">
        <f t="shared" si="10"/>
        <v>138.54628011617029</v>
      </c>
      <c r="K347" s="39"/>
    </row>
    <row r="348" spans="1:11" ht="16.5" customHeight="1" x14ac:dyDescent="0.2">
      <c r="A348" s="94" t="s">
        <v>46</v>
      </c>
      <c r="B348" s="95"/>
      <c r="C348" s="16" t="s">
        <v>214</v>
      </c>
      <c r="D348" s="17" t="s">
        <v>12</v>
      </c>
      <c r="E348" s="17" t="s">
        <v>0</v>
      </c>
      <c r="F348" s="38">
        <v>495.43799999999999</v>
      </c>
      <c r="G348" s="19">
        <v>72.287464422265813</v>
      </c>
      <c r="H348" s="20">
        <v>19.169535577734184</v>
      </c>
      <c r="I348" s="21">
        <f t="shared" si="11"/>
        <v>91.456999999999994</v>
      </c>
      <c r="J348" s="22">
        <f t="shared" si="10"/>
        <v>145.90617680167006</v>
      </c>
      <c r="K348" s="39"/>
    </row>
    <row r="349" spans="1:11" ht="14.25" customHeight="1" x14ac:dyDescent="0.2">
      <c r="A349" s="94" t="s">
        <v>46</v>
      </c>
      <c r="B349" s="95"/>
      <c r="C349" s="16" t="s">
        <v>214</v>
      </c>
      <c r="D349" s="17" t="s">
        <v>16</v>
      </c>
      <c r="E349" s="17" t="s">
        <v>0</v>
      </c>
      <c r="F349" s="38">
        <v>521</v>
      </c>
      <c r="G349" s="19">
        <v>91.541543811404011</v>
      </c>
      <c r="H349" s="20">
        <v>13.203456188596027</v>
      </c>
      <c r="I349" s="21">
        <f t="shared" si="11"/>
        <v>104.74500000000003</v>
      </c>
      <c r="J349" s="22">
        <f t="shared" si="10"/>
        <v>175.70353898542038</v>
      </c>
      <c r="K349" s="39"/>
    </row>
    <row r="350" spans="1:11" ht="14.25" customHeight="1" x14ac:dyDescent="0.2">
      <c r="A350" s="94" t="s">
        <v>10</v>
      </c>
      <c r="B350" s="95"/>
      <c r="C350" s="16" t="s">
        <v>214</v>
      </c>
      <c r="D350" s="17" t="s">
        <v>33</v>
      </c>
      <c r="E350" s="17" t="s">
        <v>0</v>
      </c>
      <c r="F350" s="38">
        <v>416.85660000000007</v>
      </c>
      <c r="G350" s="19">
        <v>71.514806311012023</v>
      </c>
      <c r="H350" s="20">
        <v>21.030193688988053</v>
      </c>
      <c r="I350" s="21">
        <f t="shared" si="11"/>
        <v>92.545000000000073</v>
      </c>
      <c r="J350" s="22">
        <f t="shared" si="10"/>
        <v>171.55733245200392</v>
      </c>
      <c r="K350" s="39"/>
    </row>
    <row r="351" spans="1:11" ht="14.25" customHeight="1" x14ac:dyDescent="0.2">
      <c r="A351" s="94" t="s">
        <v>10</v>
      </c>
      <c r="B351" s="95"/>
      <c r="C351" s="16" t="s">
        <v>214</v>
      </c>
      <c r="D351" s="17" t="s">
        <v>37</v>
      </c>
      <c r="E351" s="17" t="s">
        <v>0</v>
      </c>
      <c r="F351" s="38">
        <v>541.452</v>
      </c>
      <c r="G351" s="19">
        <v>89.67</v>
      </c>
      <c r="H351" s="20">
        <v>0</v>
      </c>
      <c r="I351" s="21">
        <f t="shared" si="11"/>
        <v>89.67</v>
      </c>
      <c r="J351" s="22">
        <f t="shared" si="10"/>
        <v>165.61024799982272</v>
      </c>
      <c r="K351" s="39"/>
    </row>
    <row r="352" spans="1:11" x14ac:dyDescent="0.2">
      <c r="A352" s="94" t="s">
        <v>10</v>
      </c>
      <c r="B352" s="95"/>
      <c r="C352" s="16" t="s">
        <v>215</v>
      </c>
      <c r="D352" s="17" t="s">
        <v>91</v>
      </c>
      <c r="E352" s="17" t="s">
        <v>0</v>
      </c>
      <c r="F352" s="38">
        <v>1063.42</v>
      </c>
      <c r="G352" s="19">
        <v>137.90997306247155</v>
      </c>
      <c r="H352" s="20">
        <v>45.020026937528471</v>
      </c>
      <c r="I352" s="21">
        <f t="shared" si="11"/>
        <v>182.93</v>
      </c>
      <c r="J352" s="22">
        <f t="shared" si="10"/>
        <v>129.68532946763418</v>
      </c>
      <c r="K352" s="39"/>
    </row>
    <row r="353" spans="1:11" ht="12.75" customHeight="1" x14ac:dyDescent="0.2">
      <c r="A353" s="94" t="s">
        <v>10</v>
      </c>
      <c r="B353" s="95"/>
      <c r="C353" s="16" t="s">
        <v>216</v>
      </c>
      <c r="D353" s="17" t="s">
        <v>24</v>
      </c>
      <c r="E353" s="17" t="s">
        <v>0</v>
      </c>
      <c r="F353" s="38">
        <v>1899.16</v>
      </c>
      <c r="G353" s="19">
        <v>286.83002983558072</v>
      </c>
      <c r="H353" s="20">
        <v>108.4899701644192</v>
      </c>
      <c r="I353" s="21">
        <f t="shared" si="11"/>
        <v>395.31999999999994</v>
      </c>
      <c r="J353" s="22">
        <f t="shared" si="10"/>
        <v>151.02994473113412</v>
      </c>
      <c r="K353" s="39"/>
    </row>
    <row r="354" spans="1:11" ht="12.75" customHeight="1" x14ac:dyDescent="0.2">
      <c r="A354" s="94" t="s">
        <v>10</v>
      </c>
      <c r="B354" s="95"/>
      <c r="C354" s="16" t="s">
        <v>217</v>
      </c>
      <c r="D354" s="17" t="s">
        <v>50</v>
      </c>
      <c r="E354" s="17" t="s">
        <v>80</v>
      </c>
      <c r="F354" s="38">
        <v>1865.4</v>
      </c>
      <c r="G354" s="19">
        <v>234.63607307079226</v>
      </c>
      <c r="H354" s="20">
        <v>79.833926929208019</v>
      </c>
      <c r="I354" s="21">
        <f>SUM(G354:H354)</f>
        <v>314.47000000000025</v>
      </c>
      <c r="J354" s="22">
        <f t="shared" si="10"/>
        <v>125.78324920702919</v>
      </c>
      <c r="K354" s="39"/>
    </row>
    <row r="355" spans="1:11" ht="12.75" customHeight="1" x14ac:dyDescent="0.2">
      <c r="A355" s="94" t="s">
        <v>10</v>
      </c>
      <c r="B355" s="95"/>
      <c r="C355" s="16" t="s">
        <v>217</v>
      </c>
      <c r="D355" s="17" t="s">
        <v>50</v>
      </c>
      <c r="E355" s="17" t="s">
        <v>81</v>
      </c>
      <c r="F355" s="38">
        <v>1869.2</v>
      </c>
      <c r="G355" s="19">
        <v>214.14548771925115</v>
      </c>
      <c r="H355" s="20">
        <v>106.50451228074883</v>
      </c>
      <c r="I355" s="21">
        <f t="shared" si="11"/>
        <v>320.64999999999998</v>
      </c>
      <c r="J355" s="22">
        <f t="shared" si="10"/>
        <v>114.56531549285852</v>
      </c>
      <c r="K355" s="40"/>
    </row>
    <row r="356" spans="1:11" x14ac:dyDescent="0.2">
      <c r="A356" s="94" t="s">
        <v>10</v>
      </c>
      <c r="B356" s="95"/>
      <c r="C356" s="16" t="s">
        <v>217</v>
      </c>
      <c r="D356" s="17" t="s">
        <v>142</v>
      </c>
      <c r="E356" s="17" t="s">
        <v>0</v>
      </c>
      <c r="F356" s="38">
        <v>5104.5070000000023</v>
      </c>
      <c r="G356" s="19">
        <v>673.40248064889613</v>
      </c>
      <c r="H356" s="20">
        <v>202.95751935110442</v>
      </c>
      <c r="I356" s="21">
        <f t="shared" si="11"/>
        <v>876.36000000000058</v>
      </c>
      <c r="J356" s="22">
        <f t="shared" si="10"/>
        <v>131.92311826566129</v>
      </c>
      <c r="K356" s="39"/>
    </row>
    <row r="357" spans="1:11" x14ac:dyDescent="0.2">
      <c r="A357" s="94" t="s">
        <v>218</v>
      </c>
      <c r="B357" s="95"/>
      <c r="C357" s="16" t="s">
        <v>217</v>
      </c>
      <c r="D357" s="17" t="s">
        <v>219</v>
      </c>
      <c r="E357" s="17" t="s">
        <v>0</v>
      </c>
      <c r="F357" s="18">
        <v>6928.2</v>
      </c>
      <c r="G357" s="19">
        <v>295.16430000000003</v>
      </c>
      <c r="H357" s="20">
        <v>245.10570000000001</v>
      </c>
      <c r="I357" s="21">
        <f t="shared" si="11"/>
        <v>540.27</v>
      </c>
      <c r="J357" s="22">
        <f t="shared" si="10"/>
        <v>42.603316878842996</v>
      </c>
      <c r="K357" s="39"/>
    </row>
    <row r="358" spans="1:11" ht="12.75" customHeight="1" x14ac:dyDescent="0.2">
      <c r="A358" s="94" t="s">
        <v>171</v>
      </c>
      <c r="B358" s="95"/>
      <c r="C358" s="16" t="s">
        <v>217</v>
      </c>
      <c r="D358" s="17" t="s">
        <v>31</v>
      </c>
      <c r="E358" s="17" t="s">
        <v>0</v>
      </c>
      <c r="F358" s="38">
        <v>1757.12</v>
      </c>
      <c r="G358" s="19">
        <v>254.65543250159209</v>
      </c>
      <c r="H358" s="20">
        <v>91.634567498407932</v>
      </c>
      <c r="I358" s="21">
        <f t="shared" si="11"/>
        <v>346.29</v>
      </c>
      <c r="J358" s="22">
        <f t="shared" si="10"/>
        <v>144.92774113412406</v>
      </c>
      <c r="K358" s="39"/>
    </row>
    <row r="359" spans="1:11" ht="12.75" customHeight="1" x14ac:dyDescent="0.2">
      <c r="A359" s="94" t="s">
        <v>220</v>
      </c>
      <c r="B359" s="95"/>
      <c r="C359" s="16" t="s">
        <v>217</v>
      </c>
      <c r="D359" s="17" t="s">
        <v>77</v>
      </c>
      <c r="E359" s="17" t="s">
        <v>74</v>
      </c>
      <c r="F359" s="38">
        <v>2072.4</v>
      </c>
      <c r="G359" s="19">
        <v>230.08</v>
      </c>
      <c r="H359" s="20">
        <v>115.7800000000002</v>
      </c>
      <c r="I359" s="21">
        <f t="shared" si="11"/>
        <v>345.86000000000024</v>
      </c>
      <c r="J359" s="22">
        <f t="shared" si="10"/>
        <v>111.02103840957345</v>
      </c>
      <c r="K359" s="39"/>
    </row>
    <row r="360" spans="1:11" ht="12.75" customHeight="1" x14ac:dyDescent="0.2">
      <c r="A360" s="94" t="s">
        <v>220</v>
      </c>
      <c r="B360" s="95"/>
      <c r="C360" s="16" t="s">
        <v>217</v>
      </c>
      <c r="D360" s="17" t="s">
        <v>77</v>
      </c>
      <c r="E360" s="17" t="s">
        <v>221</v>
      </c>
      <c r="F360" s="38">
        <v>2734</v>
      </c>
      <c r="G360" s="19">
        <v>347.72</v>
      </c>
      <c r="H360" s="20">
        <v>183.79999999999995</v>
      </c>
      <c r="I360" s="21">
        <f t="shared" si="11"/>
        <v>531.52</v>
      </c>
      <c r="J360" s="22">
        <f t="shared" si="10"/>
        <v>127.18361375274323</v>
      </c>
      <c r="K360" s="40"/>
    </row>
    <row r="361" spans="1:11" ht="12.75" customHeight="1" x14ac:dyDescent="0.2">
      <c r="A361" s="94" t="s">
        <v>10</v>
      </c>
      <c r="B361" s="95"/>
      <c r="C361" s="16" t="s">
        <v>217</v>
      </c>
      <c r="D361" s="17" t="s">
        <v>78</v>
      </c>
      <c r="E361" s="17" t="s">
        <v>0</v>
      </c>
      <c r="F361" s="38">
        <v>1373.5</v>
      </c>
      <c r="G361" s="19">
        <v>197.20245691094806</v>
      </c>
      <c r="H361" s="20">
        <v>60.348543089051965</v>
      </c>
      <c r="I361" s="21">
        <f t="shared" si="11"/>
        <v>257.55100000000004</v>
      </c>
      <c r="J361" s="22">
        <f t="shared" si="10"/>
        <v>143.57659767815659</v>
      </c>
      <c r="K361" s="39"/>
    </row>
    <row r="362" spans="1:11" ht="12.75" customHeight="1" x14ac:dyDescent="0.2">
      <c r="A362" s="94" t="s">
        <v>10</v>
      </c>
      <c r="B362" s="95"/>
      <c r="C362" s="16" t="s">
        <v>217</v>
      </c>
      <c r="D362" s="17" t="s">
        <v>168</v>
      </c>
      <c r="E362" s="17" t="s">
        <v>222</v>
      </c>
      <c r="F362" s="38">
        <v>2567.0169999999998</v>
      </c>
      <c r="G362" s="19">
        <v>333.59882748935615</v>
      </c>
      <c r="H362" s="20">
        <v>132.34117251064393</v>
      </c>
      <c r="I362" s="21">
        <f t="shared" si="11"/>
        <v>465.94000000000005</v>
      </c>
      <c r="J362" s="22">
        <f t="shared" si="10"/>
        <v>129.95583102463138</v>
      </c>
      <c r="K362" s="39"/>
    </row>
    <row r="363" spans="1:11" x14ac:dyDescent="0.2">
      <c r="A363" s="96" t="s">
        <v>10</v>
      </c>
      <c r="B363" s="97"/>
      <c r="C363" s="55" t="s">
        <v>217</v>
      </c>
      <c r="D363" s="56" t="s">
        <v>168</v>
      </c>
      <c r="E363" s="56" t="s">
        <v>223</v>
      </c>
      <c r="F363" s="57">
        <v>2779.87</v>
      </c>
      <c r="G363" s="58">
        <v>316.15875173239374</v>
      </c>
      <c r="H363" s="59">
        <v>122.64124826760616</v>
      </c>
      <c r="I363" s="60">
        <f t="shared" si="11"/>
        <v>438.7999999999999</v>
      </c>
      <c r="J363" s="61">
        <f t="shared" si="10"/>
        <v>113.73148806684979</v>
      </c>
      <c r="K363" s="39"/>
    </row>
    <row r="364" spans="1:11" x14ac:dyDescent="0.2">
      <c r="A364" s="94" t="s">
        <v>10</v>
      </c>
      <c r="B364" s="95"/>
      <c r="C364" s="16" t="s">
        <v>217</v>
      </c>
      <c r="D364" s="17" t="s">
        <v>186</v>
      </c>
      <c r="E364" s="17" t="s">
        <v>0</v>
      </c>
      <c r="F364" s="38">
        <v>1858.2406000000001</v>
      </c>
      <c r="G364" s="19">
        <v>267.53730896059267</v>
      </c>
      <c r="H364" s="20">
        <v>100.96269103940725</v>
      </c>
      <c r="I364" s="21">
        <f t="shared" si="11"/>
        <v>368.49999999999989</v>
      </c>
      <c r="J364" s="22">
        <f t="shared" si="10"/>
        <v>143.97344938034001</v>
      </c>
      <c r="K364" s="39"/>
    </row>
    <row r="365" spans="1:11" x14ac:dyDescent="0.2">
      <c r="A365" s="94" t="s">
        <v>10</v>
      </c>
      <c r="B365" s="95"/>
      <c r="C365" s="16" t="s">
        <v>217</v>
      </c>
      <c r="D365" s="17" t="s">
        <v>224</v>
      </c>
      <c r="E365" s="17" t="s">
        <v>0</v>
      </c>
      <c r="F365" s="38">
        <v>1273.25</v>
      </c>
      <c r="G365" s="19">
        <v>206.0277004364022</v>
      </c>
      <c r="H365" s="20">
        <v>66.154299563597704</v>
      </c>
      <c r="I365" s="21">
        <f t="shared" si="11"/>
        <v>272.1819999999999</v>
      </c>
      <c r="J365" s="22">
        <f t="shared" si="10"/>
        <v>161.81244880141543</v>
      </c>
      <c r="K365" s="39"/>
    </row>
    <row r="366" spans="1:11" ht="24.75" customHeight="1" x14ac:dyDescent="0.2">
      <c r="A366" s="94" t="s">
        <v>220</v>
      </c>
      <c r="B366" s="95"/>
      <c r="C366" s="16" t="s">
        <v>217</v>
      </c>
      <c r="D366" s="17" t="s">
        <v>225</v>
      </c>
      <c r="E366" s="17" t="s">
        <v>74</v>
      </c>
      <c r="F366" s="38">
        <v>2081</v>
      </c>
      <c r="G366" s="19">
        <v>271.65999999999997</v>
      </c>
      <c r="H366" s="20">
        <v>119.75</v>
      </c>
      <c r="I366" s="21">
        <f t="shared" si="11"/>
        <v>391.40999999999997</v>
      </c>
      <c r="J366" s="22">
        <f t="shared" si="10"/>
        <v>130.54300816914943</v>
      </c>
      <c r="K366" s="39"/>
    </row>
    <row r="367" spans="1:11" ht="25.5" x14ac:dyDescent="0.2">
      <c r="A367" s="94" t="s">
        <v>220</v>
      </c>
      <c r="B367" s="95"/>
      <c r="C367" s="16" t="s">
        <v>217</v>
      </c>
      <c r="D367" s="17" t="s">
        <v>225</v>
      </c>
      <c r="E367" s="17" t="s">
        <v>226</v>
      </c>
      <c r="F367" s="38">
        <v>3451</v>
      </c>
      <c r="G367" s="19">
        <v>396.38</v>
      </c>
      <c r="H367" s="20">
        <v>192.16999999999996</v>
      </c>
      <c r="I367" s="21">
        <f t="shared" si="11"/>
        <v>588.54999999999995</v>
      </c>
      <c r="J367" s="22">
        <f t="shared" si="10"/>
        <v>114.85946102578963</v>
      </c>
      <c r="K367" s="39"/>
    </row>
    <row r="368" spans="1:11" x14ac:dyDescent="0.2">
      <c r="A368" s="94" t="s">
        <v>10</v>
      </c>
      <c r="B368" s="95"/>
      <c r="C368" s="16" t="s">
        <v>217</v>
      </c>
      <c r="D368" s="17" t="s">
        <v>227</v>
      </c>
      <c r="E368" s="17" t="s">
        <v>0</v>
      </c>
      <c r="F368" s="38">
        <v>1872.9102000000003</v>
      </c>
      <c r="G368" s="19">
        <v>283.58832753432148</v>
      </c>
      <c r="H368" s="20">
        <v>80.951672465678612</v>
      </c>
      <c r="I368" s="21">
        <f t="shared" si="11"/>
        <v>364.54000000000008</v>
      </c>
      <c r="J368" s="22">
        <f t="shared" si="10"/>
        <v>151.41587009047279</v>
      </c>
      <c r="K368" s="39"/>
    </row>
    <row r="369" spans="1:11" ht="12.75" customHeight="1" x14ac:dyDescent="0.2">
      <c r="A369" s="94" t="s">
        <v>10</v>
      </c>
      <c r="B369" s="95"/>
      <c r="C369" s="16" t="s">
        <v>217</v>
      </c>
      <c r="D369" s="17" t="s">
        <v>160</v>
      </c>
      <c r="E369" s="17" t="s">
        <v>163</v>
      </c>
      <c r="F369" s="38">
        <v>2090.91</v>
      </c>
      <c r="G369" s="19">
        <v>294.5871863100831</v>
      </c>
      <c r="H369" s="20">
        <v>105.73281368991682</v>
      </c>
      <c r="I369" s="21">
        <f t="shared" si="11"/>
        <v>400.31999999999994</v>
      </c>
      <c r="J369" s="22">
        <f t="shared" si="10"/>
        <v>140.88946263114298</v>
      </c>
      <c r="K369" s="39"/>
    </row>
    <row r="370" spans="1:11" ht="11.25" customHeight="1" x14ac:dyDescent="0.2">
      <c r="A370" s="94" t="s">
        <v>10</v>
      </c>
      <c r="B370" s="95"/>
      <c r="C370" s="16" t="s">
        <v>217</v>
      </c>
      <c r="D370" s="17" t="s">
        <v>160</v>
      </c>
      <c r="E370" s="17" t="s">
        <v>228</v>
      </c>
      <c r="F370" s="38">
        <v>3282.51</v>
      </c>
      <c r="G370" s="19">
        <v>455.15827066041356</v>
      </c>
      <c r="H370" s="20">
        <v>146.65172933958644</v>
      </c>
      <c r="I370" s="21">
        <f t="shared" si="11"/>
        <v>601.80999999999995</v>
      </c>
      <c r="J370" s="22">
        <f t="shared" si="10"/>
        <v>138.66165545890598</v>
      </c>
      <c r="K370" s="39"/>
    </row>
    <row r="371" spans="1:11" x14ac:dyDescent="0.2">
      <c r="A371" s="94" t="s">
        <v>10</v>
      </c>
      <c r="B371" s="95"/>
      <c r="C371" s="16" t="s">
        <v>217</v>
      </c>
      <c r="D371" s="17" t="s">
        <v>97</v>
      </c>
      <c r="E371" s="17" t="s">
        <v>0</v>
      </c>
      <c r="F371" s="38">
        <v>3041.9</v>
      </c>
      <c r="G371" s="19">
        <v>311.55232872726083</v>
      </c>
      <c r="H371" s="20">
        <v>101.40767127273922</v>
      </c>
      <c r="I371" s="21">
        <f t="shared" si="11"/>
        <v>412.96000000000004</v>
      </c>
      <c r="J371" s="22">
        <f t="shared" si="10"/>
        <v>102.42030596905251</v>
      </c>
      <c r="K371" s="39"/>
    </row>
    <row r="372" spans="1:11" ht="27" customHeight="1" x14ac:dyDescent="0.2">
      <c r="A372" s="94" t="s">
        <v>46</v>
      </c>
      <c r="B372" s="95"/>
      <c r="C372" s="16" t="s">
        <v>229</v>
      </c>
      <c r="D372" s="17" t="s">
        <v>230</v>
      </c>
      <c r="E372" s="17" t="s">
        <v>0</v>
      </c>
      <c r="F372" s="38">
        <v>689.6</v>
      </c>
      <c r="G372" s="19">
        <v>123.72599999999998</v>
      </c>
      <c r="H372" s="20">
        <v>0</v>
      </c>
      <c r="I372" s="21">
        <f t="shared" si="11"/>
        <v>123.72599999999998</v>
      </c>
      <c r="J372" s="22">
        <f t="shared" si="10"/>
        <v>179.41705336426909</v>
      </c>
      <c r="K372" s="39"/>
    </row>
    <row r="373" spans="1:11" ht="28.5" customHeight="1" x14ac:dyDescent="0.2">
      <c r="A373" s="94" t="s">
        <v>46</v>
      </c>
      <c r="B373" s="95"/>
      <c r="C373" s="16" t="s">
        <v>229</v>
      </c>
      <c r="D373" s="17" t="s">
        <v>231</v>
      </c>
      <c r="E373" s="17" t="s">
        <v>0</v>
      </c>
      <c r="F373" s="38">
        <v>940.66</v>
      </c>
      <c r="G373" s="19">
        <v>147.63200000000001</v>
      </c>
      <c r="H373" s="20">
        <v>0</v>
      </c>
      <c r="I373" s="21">
        <f t="shared" si="11"/>
        <v>147.63200000000001</v>
      </c>
      <c r="J373" s="22">
        <f t="shared" si="10"/>
        <v>156.94512363659561</v>
      </c>
      <c r="K373" s="39"/>
    </row>
    <row r="374" spans="1:11" ht="12.75" customHeight="1" x14ac:dyDescent="0.2">
      <c r="A374" s="94" t="s">
        <v>10</v>
      </c>
      <c r="B374" s="95"/>
      <c r="C374" s="16" t="s">
        <v>229</v>
      </c>
      <c r="D374" s="17" t="s">
        <v>232</v>
      </c>
      <c r="E374" s="17" t="s">
        <v>0</v>
      </c>
      <c r="F374" s="38">
        <v>967.8</v>
      </c>
      <c r="G374" s="19">
        <v>150.70200000000003</v>
      </c>
      <c r="H374" s="20">
        <v>0</v>
      </c>
      <c r="I374" s="21">
        <f t="shared" si="11"/>
        <v>150.70200000000003</v>
      </c>
      <c r="J374" s="22">
        <f t="shared" si="10"/>
        <v>155.71605703657784</v>
      </c>
      <c r="K374" s="39"/>
    </row>
    <row r="375" spans="1:11" ht="24.75" customHeight="1" x14ac:dyDescent="0.2">
      <c r="A375" s="94" t="s">
        <v>46</v>
      </c>
      <c r="B375" s="95"/>
      <c r="C375" s="16" t="s">
        <v>229</v>
      </c>
      <c r="D375" s="17" t="s">
        <v>36</v>
      </c>
      <c r="E375" s="17" t="s">
        <v>0</v>
      </c>
      <c r="F375" s="38">
        <v>2022.2310000000004</v>
      </c>
      <c r="G375" s="19">
        <v>297.71027100682966</v>
      </c>
      <c r="H375" s="20">
        <v>102.4197289931703</v>
      </c>
      <c r="I375" s="21">
        <f t="shared" si="11"/>
        <v>400.12999999999994</v>
      </c>
      <c r="J375" s="22">
        <f t="shared" si="10"/>
        <v>147.21872575725996</v>
      </c>
      <c r="K375" s="39"/>
    </row>
    <row r="376" spans="1:11" ht="12.75" customHeight="1" x14ac:dyDescent="0.2">
      <c r="A376" s="94" t="s">
        <v>158</v>
      </c>
      <c r="B376" s="95"/>
      <c r="C376" s="16" t="s">
        <v>229</v>
      </c>
      <c r="D376" s="17" t="s">
        <v>84</v>
      </c>
      <c r="E376" s="17" t="s">
        <v>0</v>
      </c>
      <c r="F376" s="38">
        <v>3519.1</v>
      </c>
      <c r="G376" s="19">
        <v>272.2</v>
      </c>
      <c r="H376" s="20">
        <v>7.2099999999999795</v>
      </c>
      <c r="I376" s="21">
        <f t="shared" si="11"/>
        <v>279.40999999999997</v>
      </c>
      <c r="J376" s="22">
        <f t="shared" si="10"/>
        <v>77.349322269898551</v>
      </c>
      <c r="K376" s="39"/>
    </row>
    <row r="377" spans="1:11" ht="15.75" customHeight="1" x14ac:dyDescent="0.2">
      <c r="A377" s="94" t="s">
        <v>10</v>
      </c>
      <c r="B377" s="95"/>
      <c r="C377" s="16" t="s">
        <v>233</v>
      </c>
      <c r="D377" s="17" t="s">
        <v>12</v>
      </c>
      <c r="E377" s="17" t="s">
        <v>0</v>
      </c>
      <c r="F377" s="38">
        <v>1895.1</v>
      </c>
      <c r="G377" s="19">
        <v>263.87732073946961</v>
      </c>
      <c r="H377" s="20">
        <v>83.612679260530342</v>
      </c>
      <c r="I377" s="21">
        <f t="shared" si="11"/>
        <v>347.48999999999995</v>
      </c>
      <c r="J377" s="22">
        <f t="shared" si="10"/>
        <v>139.2418979153974</v>
      </c>
      <c r="K377" s="39"/>
    </row>
    <row r="378" spans="1:11" ht="15.75" customHeight="1" x14ac:dyDescent="0.2">
      <c r="A378" s="94" t="s">
        <v>10</v>
      </c>
      <c r="B378" s="95"/>
      <c r="C378" s="16" t="s">
        <v>233</v>
      </c>
      <c r="D378" s="17" t="s">
        <v>16</v>
      </c>
      <c r="E378" s="17" t="s">
        <v>0</v>
      </c>
      <c r="F378" s="38">
        <v>2149.7800000000002</v>
      </c>
      <c r="G378" s="19">
        <v>258.98612558368939</v>
      </c>
      <c r="H378" s="20">
        <v>79.413874416310634</v>
      </c>
      <c r="I378" s="21">
        <f t="shared" si="11"/>
        <v>338.40000000000003</v>
      </c>
      <c r="J378" s="22">
        <f t="shared" si="10"/>
        <v>120.47099032630751</v>
      </c>
      <c r="K378" s="39"/>
    </row>
    <row r="379" spans="1:11" ht="12.75" customHeight="1" x14ac:dyDescent="0.2">
      <c r="A379" s="94" t="s">
        <v>10</v>
      </c>
      <c r="B379" s="95"/>
      <c r="C379" s="16" t="s">
        <v>233</v>
      </c>
      <c r="D379" s="17" t="s">
        <v>13</v>
      </c>
      <c r="E379" s="17" t="s">
        <v>0</v>
      </c>
      <c r="F379" s="38">
        <v>2453.665</v>
      </c>
      <c r="G379" s="19">
        <v>314.89740659429503</v>
      </c>
      <c r="H379" s="20">
        <v>91.732593405705117</v>
      </c>
      <c r="I379" s="21">
        <f t="shared" si="11"/>
        <v>406.63000000000017</v>
      </c>
      <c r="J379" s="22">
        <f t="shared" si="10"/>
        <v>128.33757118200532</v>
      </c>
      <c r="K379" s="39"/>
    </row>
    <row r="380" spans="1:11" ht="15.75" customHeight="1" x14ac:dyDescent="0.2">
      <c r="A380" s="94" t="s">
        <v>10</v>
      </c>
      <c r="B380" s="95"/>
      <c r="C380" s="16" t="s">
        <v>233</v>
      </c>
      <c r="D380" s="17" t="s">
        <v>33</v>
      </c>
      <c r="E380" s="17" t="s">
        <v>0</v>
      </c>
      <c r="F380" s="38">
        <v>2066.61</v>
      </c>
      <c r="G380" s="19">
        <v>236.2876775929538</v>
      </c>
      <c r="H380" s="20">
        <v>82.76232240704617</v>
      </c>
      <c r="I380" s="21">
        <f t="shared" si="11"/>
        <v>319.04999999999995</v>
      </c>
      <c r="J380" s="22">
        <f t="shared" si="10"/>
        <v>114.33588223852288</v>
      </c>
      <c r="K380" s="39"/>
    </row>
    <row r="381" spans="1:11" ht="15.75" customHeight="1" x14ac:dyDescent="0.2">
      <c r="A381" s="94" t="s">
        <v>10</v>
      </c>
      <c r="B381" s="95"/>
      <c r="C381" s="16" t="s">
        <v>233</v>
      </c>
      <c r="D381" s="17" t="s">
        <v>91</v>
      </c>
      <c r="E381" s="17" t="s">
        <v>0</v>
      </c>
      <c r="F381" s="38">
        <v>1951.9348000000007</v>
      </c>
      <c r="G381" s="19">
        <v>261.23899612042055</v>
      </c>
      <c r="H381" s="20">
        <v>85.704003879579417</v>
      </c>
      <c r="I381" s="21">
        <f t="shared" si="11"/>
        <v>346.94299999999998</v>
      </c>
      <c r="J381" s="22">
        <f t="shared" si="10"/>
        <v>133.83592326978365</v>
      </c>
      <c r="K381" s="39"/>
    </row>
    <row r="382" spans="1:11" ht="24.75" customHeight="1" x14ac:dyDescent="0.2">
      <c r="A382" s="94" t="s">
        <v>234</v>
      </c>
      <c r="B382" s="95"/>
      <c r="C382" s="16" t="s">
        <v>233</v>
      </c>
      <c r="D382" s="17" t="s">
        <v>136</v>
      </c>
      <c r="E382" s="17" t="s">
        <v>0</v>
      </c>
      <c r="F382" s="38">
        <v>3394.14</v>
      </c>
      <c r="G382" s="19">
        <v>371.66</v>
      </c>
      <c r="H382" s="20">
        <v>127.23000000000002</v>
      </c>
      <c r="I382" s="21">
        <f t="shared" si="11"/>
        <v>498.89000000000004</v>
      </c>
      <c r="J382" s="22">
        <f t="shared" si="10"/>
        <v>109.50049202448928</v>
      </c>
      <c r="K382" s="39"/>
    </row>
    <row r="383" spans="1:11" ht="12.75" customHeight="1" x14ac:dyDescent="0.2">
      <c r="A383" s="94" t="s">
        <v>235</v>
      </c>
      <c r="B383" s="95"/>
      <c r="C383" s="16" t="s">
        <v>233</v>
      </c>
      <c r="D383" s="17" t="s">
        <v>115</v>
      </c>
      <c r="E383" s="17" t="s">
        <v>0</v>
      </c>
      <c r="F383" s="38">
        <v>2746</v>
      </c>
      <c r="G383" s="19">
        <v>280.83000000000004</v>
      </c>
      <c r="H383" s="20">
        <v>74.929999999999922</v>
      </c>
      <c r="I383" s="21">
        <f t="shared" si="11"/>
        <v>355.76</v>
      </c>
      <c r="J383" s="22">
        <f t="shared" si="10"/>
        <v>102.26875455207576</v>
      </c>
      <c r="K383" s="39"/>
    </row>
    <row r="384" spans="1:11" ht="12.75" customHeight="1" x14ac:dyDescent="0.2">
      <c r="A384" s="94" t="s">
        <v>10</v>
      </c>
      <c r="B384" s="95"/>
      <c r="C384" s="16" t="s">
        <v>233</v>
      </c>
      <c r="D384" s="17" t="s">
        <v>236</v>
      </c>
      <c r="E384" s="17" t="s">
        <v>0</v>
      </c>
      <c r="F384" s="38">
        <v>2732.74</v>
      </c>
      <c r="G384" s="19">
        <v>387.67306140619331</v>
      </c>
      <c r="H384" s="20">
        <v>133.45693859380688</v>
      </c>
      <c r="I384" s="21">
        <f t="shared" si="11"/>
        <v>521.13000000000022</v>
      </c>
      <c r="J384" s="22">
        <f t="shared" si="10"/>
        <v>141.86240235302054</v>
      </c>
      <c r="K384" s="39"/>
    </row>
    <row r="385" spans="1:11" ht="12.75" customHeight="1" x14ac:dyDescent="0.2">
      <c r="A385" s="94" t="s">
        <v>10</v>
      </c>
      <c r="B385" s="95"/>
      <c r="C385" s="16" t="s">
        <v>233</v>
      </c>
      <c r="D385" s="17" t="s">
        <v>14</v>
      </c>
      <c r="E385" s="17" t="s">
        <v>0</v>
      </c>
      <c r="F385" s="38">
        <v>4101.16</v>
      </c>
      <c r="G385" s="19">
        <v>512.46019160013634</v>
      </c>
      <c r="H385" s="20">
        <v>202.72980839986374</v>
      </c>
      <c r="I385" s="21">
        <f t="shared" si="11"/>
        <v>715.19</v>
      </c>
      <c r="J385" s="22">
        <f t="shared" si="10"/>
        <v>124.95493752990285</v>
      </c>
      <c r="K385" s="39"/>
    </row>
    <row r="386" spans="1:11" ht="12.75" customHeight="1" x14ac:dyDescent="0.2">
      <c r="A386" s="94" t="s">
        <v>10</v>
      </c>
      <c r="B386" s="95"/>
      <c r="C386" s="16" t="s">
        <v>237</v>
      </c>
      <c r="D386" s="17" t="s">
        <v>91</v>
      </c>
      <c r="E386" s="17" t="s">
        <v>0</v>
      </c>
      <c r="F386" s="38">
        <v>460.91</v>
      </c>
      <c r="G386" s="19">
        <v>57.45300000000001</v>
      </c>
      <c r="H386" s="20">
        <v>27.120853200243175</v>
      </c>
      <c r="I386" s="21">
        <f t="shared" si="11"/>
        <v>84.573853200243178</v>
      </c>
      <c r="J386" s="22">
        <f t="shared" si="10"/>
        <v>124.65123342951988</v>
      </c>
      <c r="K386" s="39"/>
    </row>
    <row r="387" spans="1:11" ht="12.75" customHeight="1" x14ac:dyDescent="0.2">
      <c r="A387" s="94" t="s">
        <v>10</v>
      </c>
      <c r="B387" s="95"/>
      <c r="C387" s="16" t="s">
        <v>237</v>
      </c>
      <c r="D387" s="17" t="s">
        <v>136</v>
      </c>
      <c r="E387" s="17" t="s">
        <v>0</v>
      </c>
      <c r="F387" s="38">
        <v>985.3</v>
      </c>
      <c r="G387" s="19">
        <v>141.864</v>
      </c>
      <c r="H387" s="20">
        <v>34.641677130918794</v>
      </c>
      <c r="I387" s="21">
        <f t="shared" si="11"/>
        <v>176.5056771309188</v>
      </c>
      <c r="J387" s="22">
        <f t="shared" si="10"/>
        <v>143.98051354917285</v>
      </c>
      <c r="K387" s="39"/>
    </row>
    <row r="388" spans="1:11" ht="16.5" customHeight="1" x14ac:dyDescent="0.2">
      <c r="A388" s="94" t="s">
        <v>46</v>
      </c>
      <c r="B388" s="95"/>
      <c r="C388" s="16" t="s">
        <v>237</v>
      </c>
      <c r="D388" s="17" t="s">
        <v>24</v>
      </c>
      <c r="E388" s="17" t="s">
        <v>0</v>
      </c>
      <c r="F388" s="38">
        <v>1948.83</v>
      </c>
      <c r="G388" s="19">
        <v>270.63</v>
      </c>
      <c r="H388" s="20">
        <v>0</v>
      </c>
      <c r="I388" s="21">
        <f t="shared" si="11"/>
        <v>270.63</v>
      </c>
      <c r="J388" s="22">
        <f t="shared" si="10"/>
        <v>138.86793614630315</v>
      </c>
      <c r="K388" s="39"/>
    </row>
    <row r="389" spans="1:11" ht="15" customHeight="1" x14ac:dyDescent="0.2">
      <c r="A389" s="94" t="s">
        <v>10</v>
      </c>
      <c r="B389" s="95"/>
      <c r="C389" s="16" t="s">
        <v>237</v>
      </c>
      <c r="D389" s="17" t="s">
        <v>105</v>
      </c>
      <c r="E389" s="17" t="s">
        <v>0</v>
      </c>
      <c r="F389" s="38">
        <v>632.88</v>
      </c>
      <c r="G389" s="19">
        <v>110.32708460382926</v>
      </c>
      <c r="H389" s="20">
        <v>26.282915396170754</v>
      </c>
      <c r="I389" s="21">
        <f t="shared" si="11"/>
        <v>136.61000000000001</v>
      </c>
      <c r="J389" s="22">
        <f t="shared" si="10"/>
        <v>174.32544021588495</v>
      </c>
      <c r="K389" s="39"/>
    </row>
    <row r="390" spans="1:11" ht="14.25" customHeight="1" x14ac:dyDescent="0.2">
      <c r="A390" s="94" t="s">
        <v>10</v>
      </c>
      <c r="B390" s="95"/>
      <c r="C390" s="16" t="s">
        <v>237</v>
      </c>
      <c r="D390" s="17" t="s">
        <v>148</v>
      </c>
      <c r="E390" s="17" t="s">
        <v>0</v>
      </c>
      <c r="F390" s="38">
        <v>688.37</v>
      </c>
      <c r="G390" s="19">
        <v>120.34438157196486</v>
      </c>
      <c r="H390" s="20">
        <v>33.938618428035156</v>
      </c>
      <c r="I390" s="21">
        <f t="shared" si="11"/>
        <v>154.28300000000002</v>
      </c>
      <c r="J390" s="22">
        <f t="shared" si="10"/>
        <v>174.82513992760411</v>
      </c>
      <c r="K390" s="39"/>
    </row>
    <row r="391" spans="1:11" x14ac:dyDescent="0.2">
      <c r="A391" s="94" t="s">
        <v>10</v>
      </c>
      <c r="B391" s="95"/>
      <c r="C391" s="16" t="s">
        <v>237</v>
      </c>
      <c r="D391" s="17" t="s">
        <v>21</v>
      </c>
      <c r="E391" s="17" t="s">
        <v>0</v>
      </c>
      <c r="F391" s="38">
        <v>527.29800000000012</v>
      </c>
      <c r="G391" s="19">
        <v>83.185721733822561</v>
      </c>
      <c r="H391" s="20">
        <v>27.194278266177452</v>
      </c>
      <c r="I391" s="21">
        <f t="shared" si="11"/>
        <v>110.38000000000001</v>
      </c>
      <c r="J391" s="22">
        <f t="shared" si="10"/>
        <v>157.75846245163558</v>
      </c>
      <c r="K391" s="39"/>
    </row>
    <row r="392" spans="1:11" ht="12.75" customHeight="1" x14ac:dyDescent="0.2">
      <c r="A392" s="94" t="s">
        <v>238</v>
      </c>
      <c r="B392" s="95"/>
      <c r="C392" s="16" t="s">
        <v>237</v>
      </c>
      <c r="D392" s="17" t="s">
        <v>142</v>
      </c>
      <c r="E392" s="17" t="s">
        <v>0</v>
      </c>
      <c r="F392" s="38">
        <v>3238.2349999999988</v>
      </c>
      <c r="G392" s="19">
        <v>269.54909999999995</v>
      </c>
      <c r="H392" s="20">
        <v>60.200900000000004</v>
      </c>
      <c r="I392" s="21">
        <f t="shared" si="11"/>
        <v>329.74999999999994</v>
      </c>
      <c r="J392" s="22">
        <f t="shared" si="10"/>
        <v>83.239511647548753</v>
      </c>
      <c r="K392" s="39"/>
    </row>
    <row r="393" spans="1:11" ht="12.75" customHeight="1" x14ac:dyDescent="0.2">
      <c r="A393" s="94" t="s">
        <v>10</v>
      </c>
      <c r="B393" s="95"/>
      <c r="C393" s="16" t="s">
        <v>237</v>
      </c>
      <c r="D393" s="17" t="s">
        <v>183</v>
      </c>
      <c r="E393" s="17" t="s">
        <v>0</v>
      </c>
      <c r="F393" s="62">
        <v>3237.79</v>
      </c>
      <c r="G393" s="19">
        <v>384.91757738530714</v>
      </c>
      <c r="H393" s="20">
        <v>158.6424226146928</v>
      </c>
      <c r="I393" s="21">
        <f t="shared" si="11"/>
        <v>543.55999999999995</v>
      </c>
      <c r="J393" s="22">
        <f t="shared" ref="J393:J432" si="12">G393/F393*1000</f>
        <v>118.88281123399206</v>
      </c>
      <c r="K393" s="39"/>
    </row>
    <row r="394" spans="1:11" x14ac:dyDescent="0.2">
      <c r="A394" s="94" t="s">
        <v>10</v>
      </c>
      <c r="B394" s="95"/>
      <c r="C394" s="16" t="s">
        <v>239</v>
      </c>
      <c r="D394" s="17" t="s">
        <v>240</v>
      </c>
      <c r="E394" s="17" t="s">
        <v>39</v>
      </c>
      <c r="F394" s="38">
        <v>2069.96</v>
      </c>
      <c r="G394" s="19">
        <v>267.1733264912034</v>
      </c>
      <c r="H394" s="20">
        <v>99.126673508796529</v>
      </c>
      <c r="I394" s="21">
        <f t="shared" ref="I394:I432" si="13">SUM(G394:H394)</f>
        <v>366.29999999999995</v>
      </c>
      <c r="J394" s="22">
        <f t="shared" si="12"/>
        <v>129.07173399061014</v>
      </c>
      <c r="K394" s="39"/>
    </row>
    <row r="395" spans="1:11" ht="12.75" customHeight="1" x14ac:dyDescent="0.2">
      <c r="A395" s="94" t="s">
        <v>10</v>
      </c>
      <c r="B395" s="95"/>
      <c r="C395" s="16" t="s">
        <v>239</v>
      </c>
      <c r="D395" s="17" t="s">
        <v>240</v>
      </c>
      <c r="E395" s="17" t="s">
        <v>241</v>
      </c>
      <c r="F395" s="38">
        <v>1473.7</v>
      </c>
      <c r="G395" s="19">
        <v>194.10156108222009</v>
      </c>
      <c r="H395" s="20">
        <v>71.318438917779901</v>
      </c>
      <c r="I395" s="21">
        <f t="shared" si="13"/>
        <v>265.41999999999996</v>
      </c>
      <c r="J395" s="22">
        <f t="shared" si="12"/>
        <v>131.7103624090521</v>
      </c>
      <c r="K395" s="63"/>
    </row>
    <row r="396" spans="1:11" x14ac:dyDescent="0.2">
      <c r="A396" s="94" t="s">
        <v>10</v>
      </c>
      <c r="B396" s="95"/>
      <c r="C396" s="16" t="s">
        <v>242</v>
      </c>
      <c r="D396" s="17" t="s">
        <v>16</v>
      </c>
      <c r="E396" s="17" t="s">
        <v>0</v>
      </c>
      <c r="F396" s="38">
        <v>2184.39</v>
      </c>
      <c r="G396" s="19">
        <v>256.51828146237386</v>
      </c>
      <c r="H396" s="20">
        <v>73.961718537626098</v>
      </c>
      <c r="I396" s="21">
        <f t="shared" si="13"/>
        <v>330.47999999999996</v>
      </c>
      <c r="J396" s="22">
        <f t="shared" si="12"/>
        <v>117.43245549667132</v>
      </c>
      <c r="K396" s="39"/>
    </row>
    <row r="397" spans="1:11" x14ac:dyDescent="0.2">
      <c r="A397" s="94" t="s">
        <v>10</v>
      </c>
      <c r="B397" s="95"/>
      <c r="C397" s="16" t="s">
        <v>242</v>
      </c>
      <c r="D397" s="17" t="s">
        <v>13</v>
      </c>
      <c r="E397" s="17" t="s">
        <v>0</v>
      </c>
      <c r="F397" s="38">
        <v>2144.5100000000002</v>
      </c>
      <c r="G397" s="19">
        <v>257.7311077393129</v>
      </c>
      <c r="H397" s="20">
        <v>55.618892260687105</v>
      </c>
      <c r="I397" s="21">
        <f t="shared" si="13"/>
        <v>313.35000000000002</v>
      </c>
      <c r="J397" s="22">
        <f t="shared" si="12"/>
        <v>120.18181670372853</v>
      </c>
      <c r="K397" s="39"/>
    </row>
    <row r="398" spans="1:11" x14ac:dyDescent="0.2">
      <c r="A398" s="94" t="s">
        <v>10</v>
      </c>
      <c r="B398" s="95"/>
      <c r="C398" s="16" t="s">
        <v>242</v>
      </c>
      <c r="D398" s="17" t="s">
        <v>33</v>
      </c>
      <c r="E398" s="17" t="s">
        <v>0</v>
      </c>
      <c r="F398" s="38">
        <v>2111.1971000000003</v>
      </c>
      <c r="G398" s="19">
        <v>208.39487073312159</v>
      </c>
      <c r="H398" s="20">
        <v>60.525129266878395</v>
      </c>
      <c r="I398" s="21">
        <f t="shared" si="13"/>
        <v>268.91999999999996</v>
      </c>
      <c r="J398" s="22">
        <f t="shared" si="12"/>
        <v>98.709339233708477</v>
      </c>
      <c r="K398" s="39"/>
    </row>
    <row r="399" spans="1:11" ht="15.75" customHeight="1" x14ac:dyDescent="0.2">
      <c r="A399" s="94" t="s">
        <v>49</v>
      </c>
      <c r="B399" s="95"/>
      <c r="C399" s="16" t="s">
        <v>242</v>
      </c>
      <c r="D399" s="17" t="s">
        <v>91</v>
      </c>
      <c r="E399" s="17" t="s">
        <v>0</v>
      </c>
      <c r="F399" s="38">
        <v>1975.63</v>
      </c>
      <c r="G399" s="19">
        <v>283.01000000000005</v>
      </c>
      <c r="H399" s="20">
        <v>66.529999999999887</v>
      </c>
      <c r="I399" s="21">
        <f t="shared" si="13"/>
        <v>349.53999999999996</v>
      </c>
      <c r="J399" s="22">
        <f t="shared" si="12"/>
        <v>143.25050743307199</v>
      </c>
      <c r="K399" s="39"/>
    </row>
    <row r="400" spans="1:11" x14ac:dyDescent="0.2">
      <c r="A400" s="94" t="s">
        <v>10</v>
      </c>
      <c r="B400" s="95"/>
      <c r="C400" s="16" t="s">
        <v>242</v>
      </c>
      <c r="D400" s="17" t="s">
        <v>36</v>
      </c>
      <c r="E400" s="17" t="s">
        <v>0</v>
      </c>
      <c r="F400" s="38">
        <v>2116.65</v>
      </c>
      <c r="G400" s="19">
        <v>239.79468760963891</v>
      </c>
      <c r="H400" s="20">
        <v>75.075312390361148</v>
      </c>
      <c r="I400" s="21">
        <f t="shared" si="13"/>
        <v>314.87000000000006</v>
      </c>
      <c r="J400" s="22">
        <f t="shared" si="12"/>
        <v>113.28972083700135</v>
      </c>
      <c r="K400" s="39"/>
    </row>
    <row r="401" spans="1:11" x14ac:dyDescent="0.2">
      <c r="A401" s="94" t="s">
        <v>10</v>
      </c>
      <c r="B401" s="95"/>
      <c r="C401" s="16" t="s">
        <v>242</v>
      </c>
      <c r="D401" s="17" t="s">
        <v>136</v>
      </c>
      <c r="E401" s="17" t="s">
        <v>0</v>
      </c>
      <c r="F401" s="38">
        <v>2141.35</v>
      </c>
      <c r="G401" s="19">
        <v>266.48400491072215</v>
      </c>
      <c r="H401" s="20">
        <v>93.905995089277951</v>
      </c>
      <c r="I401" s="21">
        <f t="shared" si="13"/>
        <v>360.3900000000001</v>
      </c>
      <c r="J401" s="22">
        <f t="shared" si="12"/>
        <v>124.44672982498058</v>
      </c>
      <c r="K401" s="39"/>
    </row>
    <row r="402" spans="1:11" x14ac:dyDescent="0.2">
      <c r="A402" s="94" t="s">
        <v>10</v>
      </c>
      <c r="B402" s="95"/>
      <c r="C402" s="16" t="s">
        <v>242</v>
      </c>
      <c r="D402" s="17" t="s">
        <v>115</v>
      </c>
      <c r="E402" s="17" t="s">
        <v>0</v>
      </c>
      <c r="F402" s="38">
        <v>2130.0968000000003</v>
      </c>
      <c r="G402" s="19">
        <v>304.3470017020316</v>
      </c>
      <c r="H402" s="20">
        <v>69.232998297968294</v>
      </c>
      <c r="I402" s="21">
        <f t="shared" si="13"/>
        <v>373.57999999999993</v>
      </c>
      <c r="J402" s="22">
        <f t="shared" si="12"/>
        <v>142.87942299243468</v>
      </c>
      <c r="K402" s="39"/>
    </row>
    <row r="403" spans="1:11" x14ac:dyDescent="0.2">
      <c r="A403" s="94" t="s">
        <v>10</v>
      </c>
      <c r="B403" s="95"/>
      <c r="C403" s="16" t="s">
        <v>243</v>
      </c>
      <c r="D403" s="17" t="s">
        <v>41</v>
      </c>
      <c r="E403" s="17" t="s">
        <v>0</v>
      </c>
      <c r="F403" s="38">
        <v>374.3</v>
      </c>
      <c r="G403" s="19">
        <v>57.219424282996854</v>
      </c>
      <c r="H403" s="20">
        <v>15.371575717003147</v>
      </c>
      <c r="I403" s="21">
        <f t="shared" si="13"/>
        <v>72.591000000000008</v>
      </c>
      <c r="J403" s="22">
        <f t="shared" si="12"/>
        <v>152.87048966870654</v>
      </c>
      <c r="K403" s="39"/>
    </row>
    <row r="404" spans="1:11" x14ac:dyDescent="0.2">
      <c r="A404" s="94" t="s">
        <v>10</v>
      </c>
      <c r="B404" s="95"/>
      <c r="C404" s="16" t="s">
        <v>244</v>
      </c>
      <c r="D404" s="17" t="s">
        <v>107</v>
      </c>
      <c r="E404" s="17" t="s">
        <v>80</v>
      </c>
      <c r="F404" s="38">
        <v>1948.97</v>
      </c>
      <c r="G404" s="19">
        <v>207.98568091727441</v>
      </c>
      <c r="H404" s="20">
        <v>91.304319082725783</v>
      </c>
      <c r="I404" s="21">
        <f t="shared" si="13"/>
        <v>299.29000000000019</v>
      </c>
      <c r="J404" s="22">
        <f t="shared" si="12"/>
        <v>106.71569132273684</v>
      </c>
      <c r="K404" s="39"/>
    </row>
    <row r="405" spans="1:11" x14ac:dyDescent="0.2">
      <c r="A405" s="96" t="s">
        <v>10</v>
      </c>
      <c r="B405" s="97"/>
      <c r="C405" s="55" t="s">
        <v>244</v>
      </c>
      <c r="D405" s="56" t="s">
        <v>107</v>
      </c>
      <c r="E405" s="56" t="s">
        <v>81</v>
      </c>
      <c r="F405" s="57">
        <v>1956.79</v>
      </c>
      <c r="G405" s="58">
        <v>206.00165042143095</v>
      </c>
      <c r="H405" s="59">
        <v>85.358349578569175</v>
      </c>
      <c r="I405" s="60">
        <f t="shared" si="13"/>
        <v>291.36000000000013</v>
      </c>
      <c r="J405" s="61">
        <f t="shared" si="12"/>
        <v>105.27529802453557</v>
      </c>
      <c r="K405" s="39"/>
    </row>
    <row r="406" spans="1:11" ht="15" customHeight="1" x14ac:dyDescent="0.2">
      <c r="A406" s="94" t="s">
        <v>10</v>
      </c>
      <c r="B406" s="95"/>
      <c r="C406" s="16" t="s">
        <v>244</v>
      </c>
      <c r="D406" s="17" t="s">
        <v>107</v>
      </c>
      <c r="E406" s="17" t="s">
        <v>96</v>
      </c>
      <c r="F406" s="38">
        <v>1968.5</v>
      </c>
      <c r="G406" s="19">
        <v>205.90676362470447</v>
      </c>
      <c r="H406" s="20">
        <v>76.933236375295664</v>
      </c>
      <c r="I406" s="21">
        <f t="shared" si="13"/>
        <v>282.84000000000015</v>
      </c>
      <c r="J406" s="22">
        <f t="shared" si="12"/>
        <v>104.60084512304012</v>
      </c>
      <c r="K406" s="39"/>
    </row>
    <row r="407" spans="1:11" ht="25.5" customHeight="1" x14ac:dyDescent="0.2">
      <c r="A407" s="94" t="s">
        <v>245</v>
      </c>
      <c r="B407" s="95"/>
      <c r="C407" s="16" t="s">
        <v>244</v>
      </c>
      <c r="D407" s="17" t="s">
        <v>160</v>
      </c>
      <c r="E407" s="17" t="s">
        <v>0</v>
      </c>
      <c r="F407" s="38">
        <v>2549.7800000000002</v>
      </c>
      <c r="G407" s="19">
        <v>178.12549999999999</v>
      </c>
      <c r="H407" s="20">
        <v>251.16470000000001</v>
      </c>
      <c r="I407" s="21">
        <f t="shared" si="13"/>
        <v>429.29020000000003</v>
      </c>
      <c r="J407" s="22">
        <f t="shared" si="12"/>
        <v>69.85916432005898</v>
      </c>
      <c r="K407" s="39"/>
    </row>
    <row r="408" spans="1:11" x14ac:dyDescent="0.2">
      <c r="A408" s="94" t="s">
        <v>10</v>
      </c>
      <c r="B408" s="95"/>
      <c r="C408" s="16" t="s">
        <v>246</v>
      </c>
      <c r="D408" s="17" t="s">
        <v>21</v>
      </c>
      <c r="E408" s="17" t="s">
        <v>0</v>
      </c>
      <c r="F408" s="38">
        <v>2289.8000000000002</v>
      </c>
      <c r="G408" s="19">
        <v>329.37120663595982</v>
      </c>
      <c r="H408" s="20">
        <v>98.998793364040282</v>
      </c>
      <c r="I408" s="21">
        <f t="shared" si="13"/>
        <v>428.37000000000012</v>
      </c>
      <c r="J408" s="22">
        <f t="shared" si="12"/>
        <v>143.84278392696297</v>
      </c>
      <c r="K408" s="39"/>
    </row>
    <row r="409" spans="1:11" x14ac:dyDescent="0.2">
      <c r="A409" s="94" t="s">
        <v>10</v>
      </c>
      <c r="B409" s="95"/>
      <c r="C409" s="16" t="s">
        <v>246</v>
      </c>
      <c r="D409" s="17" t="s">
        <v>106</v>
      </c>
      <c r="E409" s="17" t="s">
        <v>0</v>
      </c>
      <c r="F409" s="38">
        <v>1524.7</v>
      </c>
      <c r="G409" s="19">
        <v>225.58339043368747</v>
      </c>
      <c r="H409" s="20">
        <v>79.186609566312555</v>
      </c>
      <c r="I409" s="21">
        <f t="shared" si="13"/>
        <v>304.77000000000004</v>
      </c>
      <c r="J409" s="22">
        <f t="shared" si="12"/>
        <v>147.95264014802089</v>
      </c>
      <c r="K409" s="39"/>
    </row>
    <row r="410" spans="1:11" x14ac:dyDescent="0.2">
      <c r="A410" s="94" t="s">
        <v>10</v>
      </c>
      <c r="B410" s="95"/>
      <c r="C410" s="16" t="s">
        <v>246</v>
      </c>
      <c r="D410" s="17" t="s">
        <v>107</v>
      </c>
      <c r="E410" s="17" t="s">
        <v>0</v>
      </c>
      <c r="F410" s="38">
        <v>2105.2800000000002</v>
      </c>
      <c r="G410" s="19">
        <v>276.70413863204658</v>
      </c>
      <c r="H410" s="20">
        <v>100.48586136795345</v>
      </c>
      <c r="I410" s="21">
        <f t="shared" si="13"/>
        <v>377.19000000000005</v>
      </c>
      <c r="J410" s="22">
        <f t="shared" si="12"/>
        <v>131.43341438290705</v>
      </c>
      <c r="K410" s="39"/>
    </row>
    <row r="411" spans="1:11" x14ac:dyDescent="0.2">
      <c r="A411" s="94" t="s">
        <v>10</v>
      </c>
      <c r="B411" s="95"/>
      <c r="C411" s="16" t="s">
        <v>246</v>
      </c>
      <c r="D411" s="17" t="s">
        <v>108</v>
      </c>
      <c r="E411" s="17" t="s">
        <v>0</v>
      </c>
      <c r="F411" s="38">
        <v>2202.1</v>
      </c>
      <c r="G411" s="19">
        <v>290.28551595537635</v>
      </c>
      <c r="H411" s="20">
        <v>90.524484044623691</v>
      </c>
      <c r="I411" s="21">
        <f t="shared" si="13"/>
        <v>380.81000000000006</v>
      </c>
      <c r="J411" s="22">
        <f t="shared" si="12"/>
        <v>131.82213158138885</v>
      </c>
      <c r="K411" s="39"/>
    </row>
    <row r="412" spans="1:11" x14ac:dyDescent="0.2">
      <c r="A412" s="94" t="s">
        <v>10</v>
      </c>
      <c r="B412" s="95"/>
      <c r="C412" s="16" t="s">
        <v>246</v>
      </c>
      <c r="D412" s="17" t="s">
        <v>109</v>
      </c>
      <c r="E412" s="17" t="s">
        <v>0</v>
      </c>
      <c r="F412" s="38">
        <v>1684.7</v>
      </c>
      <c r="G412" s="19">
        <v>172.18481155853172</v>
      </c>
      <c r="H412" s="20">
        <v>72.765188441468538</v>
      </c>
      <c r="I412" s="21">
        <f t="shared" si="13"/>
        <v>244.95000000000027</v>
      </c>
      <c r="J412" s="22">
        <f t="shared" si="12"/>
        <v>102.2050285264627</v>
      </c>
      <c r="K412" s="39"/>
    </row>
    <row r="413" spans="1:11" x14ac:dyDescent="0.2">
      <c r="A413" s="94" t="s">
        <v>10</v>
      </c>
      <c r="B413" s="95"/>
      <c r="C413" s="16" t="s">
        <v>246</v>
      </c>
      <c r="D413" s="17" t="s">
        <v>31</v>
      </c>
      <c r="E413" s="17" t="s">
        <v>0</v>
      </c>
      <c r="F413" s="38">
        <v>1745.2982</v>
      </c>
      <c r="G413" s="19">
        <v>204.16640983823166</v>
      </c>
      <c r="H413" s="20">
        <v>54.64359016176833</v>
      </c>
      <c r="I413" s="21">
        <f t="shared" si="13"/>
        <v>258.81</v>
      </c>
      <c r="J413" s="22">
        <f t="shared" si="12"/>
        <v>116.98081728281829</v>
      </c>
      <c r="K413" s="39"/>
    </row>
    <row r="414" spans="1:11" ht="27.75" customHeight="1" x14ac:dyDescent="0.2">
      <c r="A414" s="94" t="s">
        <v>247</v>
      </c>
      <c r="B414" s="95"/>
      <c r="C414" s="16" t="s">
        <v>246</v>
      </c>
      <c r="D414" s="17" t="s">
        <v>184</v>
      </c>
      <c r="E414" s="17" t="s">
        <v>0</v>
      </c>
      <c r="F414" s="38">
        <v>1670.7</v>
      </c>
      <c r="G414" s="19">
        <v>179.06</v>
      </c>
      <c r="H414" s="20">
        <v>103.49</v>
      </c>
      <c r="I414" s="21">
        <f t="shared" si="13"/>
        <v>282.55</v>
      </c>
      <c r="J414" s="22">
        <f t="shared" si="12"/>
        <v>107.17663254923086</v>
      </c>
      <c r="K414" s="39"/>
    </row>
    <row r="415" spans="1:11" x14ac:dyDescent="0.2">
      <c r="A415" s="94" t="s">
        <v>10</v>
      </c>
      <c r="B415" s="95"/>
      <c r="C415" s="16" t="s">
        <v>246</v>
      </c>
      <c r="D415" s="17" t="s">
        <v>77</v>
      </c>
      <c r="E415" s="17" t="s">
        <v>248</v>
      </c>
      <c r="F415" s="38">
        <v>2084.4499999999998</v>
      </c>
      <c r="G415" s="19">
        <v>277.85546952062151</v>
      </c>
      <c r="H415" s="20">
        <v>102.84453047937829</v>
      </c>
      <c r="I415" s="21">
        <f t="shared" si="13"/>
        <v>380.69999999999982</v>
      </c>
      <c r="J415" s="22">
        <f t="shared" si="12"/>
        <v>133.29917701102042</v>
      </c>
      <c r="K415" s="39"/>
    </row>
    <row r="416" spans="1:11" x14ac:dyDescent="0.2">
      <c r="A416" s="96" t="s">
        <v>10</v>
      </c>
      <c r="B416" s="97"/>
      <c r="C416" s="55" t="s">
        <v>246</v>
      </c>
      <c r="D416" s="56" t="s">
        <v>77</v>
      </c>
      <c r="E416" s="56" t="s">
        <v>249</v>
      </c>
      <c r="F416" s="57">
        <v>2711.4676999999997</v>
      </c>
      <c r="G416" s="58">
        <v>344.45293934151141</v>
      </c>
      <c r="H416" s="59">
        <v>131.7270606584886</v>
      </c>
      <c r="I416" s="60">
        <f t="shared" si="13"/>
        <v>476.18</v>
      </c>
      <c r="J416" s="61">
        <f t="shared" si="12"/>
        <v>127.03560486503729</v>
      </c>
      <c r="K416" s="40"/>
    </row>
    <row r="417" spans="1:11" x14ac:dyDescent="0.2">
      <c r="A417" s="94" t="s">
        <v>49</v>
      </c>
      <c r="B417" s="95"/>
      <c r="C417" s="16" t="s">
        <v>250</v>
      </c>
      <c r="D417" s="17" t="s">
        <v>190</v>
      </c>
      <c r="E417" s="17" t="s">
        <v>0</v>
      </c>
      <c r="F417" s="38">
        <v>524.29999999999995</v>
      </c>
      <c r="G417" s="19">
        <v>86.284000000000006</v>
      </c>
      <c r="H417" s="20">
        <v>0</v>
      </c>
      <c r="I417" s="21">
        <f t="shared" si="13"/>
        <v>86.284000000000006</v>
      </c>
      <c r="J417" s="22">
        <f t="shared" si="12"/>
        <v>164.56990272744616</v>
      </c>
      <c r="K417" s="39"/>
    </row>
    <row r="418" spans="1:11" x14ac:dyDescent="0.2">
      <c r="A418" s="94" t="s">
        <v>10</v>
      </c>
      <c r="B418" s="95"/>
      <c r="C418" s="16" t="s">
        <v>251</v>
      </c>
      <c r="D418" s="17" t="s">
        <v>16</v>
      </c>
      <c r="E418" s="17" t="s">
        <v>0</v>
      </c>
      <c r="F418" s="38">
        <v>1972.1403</v>
      </c>
      <c r="G418" s="19">
        <v>264.98508936780058</v>
      </c>
      <c r="H418" s="20">
        <v>94.834910632199112</v>
      </c>
      <c r="I418" s="21">
        <f t="shared" si="13"/>
        <v>359.81999999999971</v>
      </c>
      <c r="J418" s="22">
        <f t="shared" si="12"/>
        <v>134.36421808722261</v>
      </c>
      <c r="K418" s="39"/>
    </row>
    <row r="419" spans="1:11" x14ac:dyDescent="0.2">
      <c r="A419" s="94" t="s">
        <v>10</v>
      </c>
      <c r="B419" s="95"/>
      <c r="C419" s="16" t="s">
        <v>251</v>
      </c>
      <c r="D419" s="17" t="s">
        <v>33</v>
      </c>
      <c r="E419" s="17" t="s">
        <v>0</v>
      </c>
      <c r="F419" s="38">
        <v>2426.5100000000002</v>
      </c>
      <c r="G419" s="19">
        <v>307.83964623097336</v>
      </c>
      <c r="H419" s="20">
        <v>68.570353769026539</v>
      </c>
      <c r="I419" s="21">
        <f t="shared" si="13"/>
        <v>376.40999999999991</v>
      </c>
      <c r="J419" s="22">
        <f t="shared" si="12"/>
        <v>126.86518754547616</v>
      </c>
      <c r="K419" s="39"/>
    </row>
    <row r="420" spans="1:11" x14ac:dyDescent="0.2">
      <c r="A420" s="94" t="s">
        <v>10</v>
      </c>
      <c r="B420" s="95"/>
      <c r="C420" s="16" t="s">
        <v>251</v>
      </c>
      <c r="D420" s="17" t="s">
        <v>91</v>
      </c>
      <c r="E420" s="17" t="s">
        <v>0</v>
      </c>
      <c r="F420" s="38">
        <v>1663.1353300000003</v>
      </c>
      <c r="G420" s="19">
        <v>206.27924298220955</v>
      </c>
      <c r="H420" s="20">
        <v>42.510757017790397</v>
      </c>
      <c r="I420" s="21">
        <f t="shared" si="13"/>
        <v>248.78999999999996</v>
      </c>
      <c r="J420" s="22">
        <f t="shared" si="12"/>
        <v>124.03034152500958</v>
      </c>
      <c r="K420" s="39"/>
    </row>
    <row r="421" spans="1:11" ht="28.5" customHeight="1" x14ac:dyDescent="0.2">
      <c r="A421" s="94" t="s">
        <v>46</v>
      </c>
      <c r="B421" s="95"/>
      <c r="C421" s="16" t="s">
        <v>251</v>
      </c>
      <c r="D421" s="17" t="s">
        <v>36</v>
      </c>
      <c r="E421" s="17" t="s">
        <v>0</v>
      </c>
      <c r="F421" s="38">
        <v>634.70000000000005</v>
      </c>
      <c r="G421" s="19">
        <v>81.531328659024609</v>
      </c>
      <c r="H421" s="20">
        <v>29.663671340975409</v>
      </c>
      <c r="I421" s="21">
        <f t="shared" si="13"/>
        <v>111.19500000000002</v>
      </c>
      <c r="J421" s="22">
        <f t="shared" si="12"/>
        <v>128.45648126520339</v>
      </c>
      <c r="K421" s="39"/>
    </row>
    <row r="422" spans="1:11" ht="30" customHeight="1" x14ac:dyDescent="0.2">
      <c r="A422" s="94" t="s">
        <v>46</v>
      </c>
      <c r="B422" s="95"/>
      <c r="C422" s="16" t="s">
        <v>252</v>
      </c>
      <c r="D422" s="17" t="s">
        <v>12</v>
      </c>
      <c r="E422" s="17" t="s">
        <v>0</v>
      </c>
      <c r="F422" s="38">
        <v>1864.27</v>
      </c>
      <c r="G422" s="19">
        <v>250.58262059234647</v>
      </c>
      <c r="H422" s="20">
        <v>88.247379407653526</v>
      </c>
      <c r="I422" s="21">
        <f t="shared" si="13"/>
        <v>338.83</v>
      </c>
      <c r="J422" s="22">
        <f t="shared" si="12"/>
        <v>134.41326663645634</v>
      </c>
      <c r="K422" s="39"/>
    </row>
    <row r="423" spans="1:11" ht="27" customHeight="1" x14ac:dyDescent="0.2">
      <c r="A423" s="94" t="s">
        <v>46</v>
      </c>
      <c r="B423" s="95"/>
      <c r="C423" s="16" t="s">
        <v>252</v>
      </c>
      <c r="D423" s="17" t="s">
        <v>13</v>
      </c>
      <c r="E423" s="17" t="s">
        <v>0</v>
      </c>
      <c r="F423" s="38">
        <v>1839.1535999999999</v>
      </c>
      <c r="G423" s="19">
        <v>277.52119395491667</v>
      </c>
      <c r="H423" s="20">
        <v>100.12880604508335</v>
      </c>
      <c r="I423" s="21">
        <f t="shared" si="13"/>
        <v>377.65000000000003</v>
      </c>
      <c r="J423" s="22">
        <f t="shared" si="12"/>
        <v>150.89614807317707</v>
      </c>
      <c r="K423" s="39"/>
    </row>
    <row r="424" spans="1:11" ht="25.5" customHeight="1" x14ac:dyDescent="0.2">
      <c r="A424" s="94" t="s">
        <v>253</v>
      </c>
      <c r="B424" s="95"/>
      <c r="C424" s="16" t="s">
        <v>252</v>
      </c>
      <c r="D424" s="17" t="s">
        <v>91</v>
      </c>
      <c r="E424" s="17" t="s">
        <v>0</v>
      </c>
      <c r="F424" s="38">
        <v>1853.32</v>
      </c>
      <c r="G424" s="19">
        <v>252.54399836146763</v>
      </c>
      <c r="H424" s="20">
        <v>74.206001638532413</v>
      </c>
      <c r="I424" s="21">
        <f t="shared" si="13"/>
        <v>326.75000000000006</v>
      </c>
      <c r="J424" s="22">
        <f t="shared" si="12"/>
        <v>136.26572764631453</v>
      </c>
      <c r="K424" s="39"/>
    </row>
    <row r="425" spans="1:11" x14ac:dyDescent="0.2">
      <c r="A425" s="94" t="s">
        <v>10</v>
      </c>
      <c r="B425" s="95"/>
      <c r="C425" s="16" t="s">
        <v>252</v>
      </c>
      <c r="D425" s="17" t="s">
        <v>136</v>
      </c>
      <c r="E425" s="17" t="s">
        <v>0</v>
      </c>
      <c r="F425" s="38">
        <v>1846.5940000000001</v>
      </c>
      <c r="G425" s="19">
        <v>209.25271799490284</v>
      </c>
      <c r="H425" s="20">
        <v>80.707282005097156</v>
      </c>
      <c r="I425" s="21">
        <f t="shared" si="13"/>
        <v>289.95999999999998</v>
      </c>
      <c r="J425" s="22">
        <f t="shared" si="12"/>
        <v>113.31820529845912</v>
      </c>
      <c r="K425" s="39"/>
    </row>
    <row r="426" spans="1:11" x14ac:dyDescent="0.2">
      <c r="A426" s="94" t="s">
        <v>10</v>
      </c>
      <c r="B426" s="95"/>
      <c r="C426" s="16" t="s">
        <v>252</v>
      </c>
      <c r="D426" s="17" t="s">
        <v>112</v>
      </c>
      <c r="E426" s="17" t="s">
        <v>0</v>
      </c>
      <c r="F426" s="38">
        <v>1892.2</v>
      </c>
      <c r="G426" s="19">
        <v>230.5035497567209</v>
      </c>
      <c r="H426" s="20">
        <v>93.75645024327909</v>
      </c>
      <c r="I426" s="21">
        <f t="shared" si="13"/>
        <v>324.26</v>
      </c>
      <c r="J426" s="22">
        <f t="shared" si="12"/>
        <v>121.81775169470505</v>
      </c>
      <c r="K426" s="39"/>
    </row>
    <row r="427" spans="1:11" ht="28.5" customHeight="1" x14ac:dyDescent="0.2">
      <c r="A427" s="94" t="s">
        <v>46</v>
      </c>
      <c r="B427" s="95"/>
      <c r="C427" s="16" t="s">
        <v>252</v>
      </c>
      <c r="D427" s="17" t="s">
        <v>254</v>
      </c>
      <c r="E427" s="17" t="s">
        <v>0</v>
      </c>
      <c r="F427" s="38">
        <v>1897.01</v>
      </c>
      <c r="G427" s="19">
        <v>303.56831172419356</v>
      </c>
      <c r="H427" s="20">
        <v>95.41168827580637</v>
      </c>
      <c r="I427" s="21">
        <f t="shared" si="13"/>
        <v>398.9799999999999</v>
      </c>
      <c r="J427" s="22">
        <f t="shared" si="12"/>
        <v>160.0246238681892</v>
      </c>
      <c r="K427" s="39"/>
    </row>
    <row r="428" spans="1:11" ht="28.5" customHeight="1" x14ac:dyDescent="0.2">
      <c r="A428" s="94" t="s">
        <v>46</v>
      </c>
      <c r="B428" s="95"/>
      <c r="C428" s="16" t="s">
        <v>252</v>
      </c>
      <c r="D428" s="17" t="s">
        <v>255</v>
      </c>
      <c r="E428" s="17" t="s">
        <v>0</v>
      </c>
      <c r="F428" s="38">
        <v>2106.1860000000001</v>
      </c>
      <c r="G428" s="19">
        <v>249.75737516329403</v>
      </c>
      <c r="H428" s="20">
        <v>88.682624836705884</v>
      </c>
      <c r="I428" s="21">
        <f t="shared" si="13"/>
        <v>338.43999999999994</v>
      </c>
      <c r="J428" s="22">
        <f t="shared" si="12"/>
        <v>118.58277244426371</v>
      </c>
      <c r="K428" s="39"/>
    </row>
    <row r="429" spans="1:11" ht="24.75" customHeight="1" x14ac:dyDescent="0.2">
      <c r="A429" s="94" t="s">
        <v>46</v>
      </c>
      <c r="B429" s="95"/>
      <c r="C429" s="16" t="s">
        <v>252</v>
      </c>
      <c r="D429" s="17" t="s">
        <v>256</v>
      </c>
      <c r="E429" s="17" t="s">
        <v>0</v>
      </c>
      <c r="F429" s="38">
        <v>1984.54</v>
      </c>
      <c r="G429" s="19">
        <v>296.96556823864</v>
      </c>
      <c r="H429" s="20">
        <v>111.38443176136013</v>
      </c>
      <c r="I429" s="21">
        <f t="shared" si="13"/>
        <v>408.35000000000014</v>
      </c>
      <c r="J429" s="22">
        <f t="shared" si="12"/>
        <v>149.63949743448859</v>
      </c>
      <c r="K429" s="39"/>
    </row>
    <row r="430" spans="1:11" x14ac:dyDescent="0.2">
      <c r="A430" s="94" t="s">
        <v>263</v>
      </c>
      <c r="B430" s="95"/>
      <c r="C430" s="16" t="s">
        <v>257</v>
      </c>
      <c r="D430" s="17" t="s">
        <v>12</v>
      </c>
      <c r="E430" s="17" t="s">
        <v>0</v>
      </c>
      <c r="F430" s="38">
        <v>206.48</v>
      </c>
      <c r="G430" s="19">
        <v>0</v>
      </c>
      <c r="H430" s="20">
        <v>10.195806903543692</v>
      </c>
      <c r="I430" s="21">
        <f t="shared" si="13"/>
        <v>10.195806903543692</v>
      </c>
      <c r="J430" s="22">
        <f t="shared" si="12"/>
        <v>0</v>
      </c>
      <c r="K430" s="39"/>
    </row>
    <row r="431" spans="1:11" x14ac:dyDescent="0.2">
      <c r="A431" s="94" t="s">
        <v>49</v>
      </c>
      <c r="B431" s="95"/>
      <c r="C431" s="16" t="s">
        <v>257</v>
      </c>
      <c r="D431" s="17" t="s">
        <v>13</v>
      </c>
      <c r="E431" s="17" t="s">
        <v>0</v>
      </c>
      <c r="F431" s="38">
        <v>193.05</v>
      </c>
      <c r="G431" s="19">
        <v>34.172765363621032</v>
      </c>
      <c r="H431" s="20">
        <v>13.61142773283528</v>
      </c>
      <c r="I431" s="21">
        <f t="shared" si="13"/>
        <v>47.784193096456313</v>
      </c>
      <c r="J431" s="22">
        <f t="shared" si="12"/>
        <v>177.01510159865856</v>
      </c>
      <c r="K431" s="39"/>
    </row>
    <row r="432" spans="1:11" x14ac:dyDescent="0.2">
      <c r="A432" s="98" t="s">
        <v>258</v>
      </c>
      <c r="B432" s="99"/>
      <c r="C432" s="64" t="s">
        <v>257</v>
      </c>
      <c r="D432" s="65" t="s">
        <v>14</v>
      </c>
      <c r="E432" s="65" t="s">
        <v>0</v>
      </c>
      <c r="F432" s="38">
        <v>6195</v>
      </c>
      <c r="G432" s="66">
        <v>182.53</v>
      </c>
      <c r="H432" s="67">
        <v>132.04</v>
      </c>
      <c r="I432" s="21">
        <f t="shared" si="13"/>
        <v>314.57</v>
      </c>
      <c r="J432" s="68">
        <f t="shared" si="12"/>
        <v>29.46408393866021</v>
      </c>
      <c r="K432" s="39"/>
    </row>
    <row r="433" spans="1:11" x14ac:dyDescent="0.2">
      <c r="A433" s="100"/>
      <c r="B433" s="100"/>
      <c r="C433" s="100"/>
      <c r="D433" s="100"/>
      <c r="E433" s="100"/>
      <c r="F433" s="23"/>
      <c r="G433" s="23">
        <f>SUM(G8:G432)</f>
        <v>101147.74183783086</v>
      </c>
      <c r="H433" s="23">
        <f t="shared" ref="H433:J433" si="14">SUM(H8:H432)</f>
        <v>35833.286672037175</v>
      </c>
      <c r="I433" s="23">
        <f t="shared" si="14"/>
        <v>136981.02850986813</v>
      </c>
      <c r="J433" s="23">
        <f t="shared" si="14"/>
        <v>54538.484536227523</v>
      </c>
      <c r="K433" s="23"/>
    </row>
    <row r="434" spans="1:11" x14ac:dyDescent="0.2">
      <c r="I434" s="24"/>
      <c r="J434" s="24"/>
      <c r="K434" s="24"/>
    </row>
    <row r="435" spans="1:11" x14ac:dyDescent="0.2">
      <c r="C435" s="69" t="s">
        <v>266</v>
      </c>
      <c r="D435" s="70"/>
      <c r="E435" s="71"/>
    </row>
    <row r="436" spans="1:11" x14ac:dyDescent="0.2">
      <c r="C436" s="72" t="s">
        <v>267</v>
      </c>
      <c r="D436" s="73"/>
      <c r="E436" s="74"/>
    </row>
  </sheetData>
  <mergeCells count="437">
    <mergeCell ref="A428:B428"/>
    <mergeCell ref="A429:B429"/>
    <mergeCell ref="A430:B430"/>
    <mergeCell ref="A431:B431"/>
    <mergeCell ref="A432:B432"/>
    <mergeCell ref="A433:E433"/>
    <mergeCell ref="A422:B422"/>
    <mergeCell ref="A423:B423"/>
    <mergeCell ref="A424:B424"/>
    <mergeCell ref="A425:B425"/>
    <mergeCell ref="A426:B426"/>
    <mergeCell ref="A427:B427"/>
    <mergeCell ref="A416:B416"/>
    <mergeCell ref="A417:B417"/>
    <mergeCell ref="A418:B418"/>
    <mergeCell ref="A419:B419"/>
    <mergeCell ref="A420:B420"/>
    <mergeCell ref="A421:B421"/>
    <mergeCell ref="A410:B410"/>
    <mergeCell ref="A411:B411"/>
    <mergeCell ref="A412:B412"/>
    <mergeCell ref="A413:B413"/>
    <mergeCell ref="A414:B414"/>
    <mergeCell ref="A415:B415"/>
    <mergeCell ref="A404:B404"/>
    <mergeCell ref="A405:B405"/>
    <mergeCell ref="A406:B406"/>
    <mergeCell ref="A407:B407"/>
    <mergeCell ref="A408:B408"/>
    <mergeCell ref="A409:B409"/>
    <mergeCell ref="A398:B398"/>
    <mergeCell ref="A399:B399"/>
    <mergeCell ref="A400:B400"/>
    <mergeCell ref="A401:B401"/>
    <mergeCell ref="A402:B402"/>
    <mergeCell ref="A403:B403"/>
    <mergeCell ref="A392:B392"/>
    <mergeCell ref="A393:B393"/>
    <mergeCell ref="A394:B394"/>
    <mergeCell ref="A395:B395"/>
    <mergeCell ref="A396:B396"/>
    <mergeCell ref="A397:B397"/>
    <mergeCell ref="A386:B386"/>
    <mergeCell ref="A387:B387"/>
    <mergeCell ref="A388:B388"/>
    <mergeCell ref="A389:B389"/>
    <mergeCell ref="A390:B390"/>
    <mergeCell ref="A391:B391"/>
    <mergeCell ref="A380:B380"/>
    <mergeCell ref="A381:B381"/>
    <mergeCell ref="A382:B382"/>
    <mergeCell ref="A383:B383"/>
    <mergeCell ref="A384:B384"/>
    <mergeCell ref="A385:B385"/>
    <mergeCell ref="A374:B374"/>
    <mergeCell ref="A375:B375"/>
    <mergeCell ref="A376:B376"/>
    <mergeCell ref="A377:B377"/>
    <mergeCell ref="A378:B378"/>
    <mergeCell ref="A379:B379"/>
    <mergeCell ref="A368:B368"/>
    <mergeCell ref="A369:B369"/>
    <mergeCell ref="A370:B370"/>
    <mergeCell ref="A371:B371"/>
    <mergeCell ref="A372:B372"/>
    <mergeCell ref="A373:B373"/>
    <mergeCell ref="A362:B362"/>
    <mergeCell ref="A363:B363"/>
    <mergeCell ref="A364:B364"/>
    <mergeCell ref="A365:B365"/>
    <mergeCell ref="A366:B366"/>
    <mergeCell ref="A367:B367"/>
    <mergeCell ref="A356:B356"/>
    <mergeCell ref="A357:B357"/>
    <mergeCell ref="A358:B358"/>
    <mergeCell ref="A359:B359"/>
    <mergeCell ref="A360:B360"/>
    <mergeCell ref="A361:B361"/>
    <mergeCell ref="A350:B350"/>
    <mergeCell ref="A351:B351"/>
    <mergeCell ref="A352:B352"/>
    <mergeCell ref="A353:B353"/>
    <mergeCell ref="A354:B354"/>
    <mergeCell ref="A355:B355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296:B296"/>
    <mergeCell ref="A297:B297"/>
    <mergeCell ref="A298:B298"/>
    <mergeCell ref="A299:B299"/>
    <mergeCell ref="A300:B300"/>
    <mergeCell ref="A301:B301"/>
    <mergeCell ref="A290:B290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6:B36"/>
    <mergeCell ref="A37:B37"/>
    <mergeCell ref="A26:B26"/>
    <mergeCell ref="A27:B27"/>
    <mergeCell ref="A28:B28"/>
    <mergeCell ref="A29:B29"/>
    <mergeCell ref="A30:B30"/>
    <mergeCell ref="A31:B31"/>
    <mergeCell ref="A44:B44"/>
    <mergeCell ref="A15:B15"/>
    <mergeCell ref="A16:B16"/>
    <mergeCell ref="A17:B17"/>
    <mergeCell ref="A18:B18"/>
    <mergeCell ref="A19:B19"/>
    <mergeCell ref="A32:B32"/>
    <mergeCell ref="A33:B33"/>
    <mergeCell ref="A34:B34"/>
    <mergeCell ref="A35:B35"/>
    <mergeCell ref="C435:E435"/>
    <mergeCell ref="C436:E436"/>
    <mergeCell ref="A2:J2"/>
    <mergeCell ref="A5:B7"/>
    <mergeCell ref="C5:C7"/>
    <mergeCell ref="D5:D7"/>
    <mergeCell ref="E5:E7"/>
    <mergeCell ref="F6:F7"/>
    <mergeCell ref="A8:B8"/>
    <mergeCell ref="A9:B9"/>
    <mergeCell ref="A10:B10"/>
    <mergeCell ref="A11:B11"/>
    <mergeCell ref="A12:B12"/>
    <mergeCell ref="A13:B13"/>
    <mergeCell ref="A4:B4"/>
    <mergeCell ref="G4:H4"/>
    <mergeCell ref="J4:J7"/>
    <mergeCell ref="A20:B20"/>
    <mergeCell ref="A21:B21"/>
    <mergeCell ref="A22:B22"/>
    <mergeCell ref="A23:B23"/>
    <mergeCell ref="A24:B24"/>
    <mergeCell ref="A25:B25"/>
    <mergeCell ref="A14:B14"/>
  </mergeCells>
  <pageMargins left="0.31496062992125984" right="0.11811023622047245" top="0.15748031496062992" bottom="0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2013.g.</vt:lpstr>
      <vt:lpstr>'2013.g.'!Print_Titles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Pilipenko Larisa</dc:creator>
  <cp:lastModifiedBy>Signe</cp:lastModifiedBy>
  <cp:lastPrinted>2018-06-19T13:22:01Z</cp:lastPrinted>
  <dcterms:created xsi:type="dcterms:W3CDTF">2014-07-10T05:26:57Z</dcterms:created>
  <dcterms:modified xsi:type="dcterms:W3CDTF">2018-06-27T08:23:26Z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-752949103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Larisa.Pilipenko@fortum.com</vt:lpwstr>
  </property>
  <property fmtid="{D5CDD505-2E9C-101B-9397-08002B2CF9AE}" pid="6" name="_AuthorEmailDisplayName">
    <vt:lpwstr>Pilipenko Larisa</vt:lpwstr>
  </property>
  <property fmtid="{D5CDD505-2E9C-101B-9397-08002B2CF9AE}" pid="7" name="_ReviewingToolsShownOnce">
    <vt:lpwstr/>
  </property>
</Properties>
</file>