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Z:\10.5 Datu baaze par siltumenergijas pateeriniem\4 Jelgava\"/>
    </mc:Choice>
  </mc:AlternateContent>
  <xr:revisionPtr revIDLastSave="0" documentId="10_ncr:8100000_{5632BBC7-ECD7-46B3-BC58-B9939E775CD8}" xr6:coauthVersionLast="33" xr6:coauthVersionMax="33" xr10:uidLastSave="{00000000-0000-0000-0000-000000000000}"/>
  <bookViews>
    <workbookView xWindow="0" yWindow="0" windowWidth="21570" windowHeight="9435" tabRatio="155" xr2:uid="{00000000-000D-0000-FFFF-FFFF00000000}"/>
  </bookViews>
  <sheets>
    <sheet name="2016.1.-12._visi" sheetId="3" r:id="rId1"/>
  </sheets>
  <definedNames>
    <definedName name="_xlnm._FilterDatabase" localSheetId="0" hidden="1">'2016.1.-12._visi'!$A$4:$AH$710</definedName>
    <definedName name="_xlnm.Print_Titles" localSheetId="0">'2016.1.-12._visi'!$3:$5</definedName>
  </definedNames>
  <calcPr calcId="162913"/>
</workbook>
</file>

<file path=xl/calcChain.xml><?xml version="1.0" encoding="utf-8"?>
<calcChain xmlns="http://schemas.openxmlformats.org/spreadsheetml/2006/main">
  <c r="T203" i="3" l="1"/>
  <c r="AG7" i="3" l="1"/>
  <c r="AH7" i="3"/>
  <c r="AG8" i="3"/>
  <c r="AH8" i="3"/>
  <c r="AG9" i="3"/>
  <c r="AH9" i="3"/>
  <c r="AG10" i="3"/>
  <c r="AH10" i="3"/>
  <c r="AG11" i="3"/>
  <c r="AH11" i="3"/>
  <c r="AG12" i="3"/>
  <c r="AH12" i="3"/>
  <c r="AG13" i="3"/>
  <c r="AH13" i="3"/>
  <c r="AG14" i="3"/>
  <c r="AH14" i="3"/>
  <c r="AG15" i="3"/>
  <c r="AH15" i="3"/>
  <c r="AG16" i="3"/>
  <c r="AH16" i="3"/>
  <c r="AG17" i="3"/>
  <c r="AH17" i="3"/>
  <c r="AG18" i="3"/>
  <c r="AH18" i="3"/>
  <c r="AG19" i="3"/>
  <c r="AH19" i="3"/>
  <c r="AG20" i="3"/>
  <c r="AH20" i="3"/>
  <c r="AG21" i="3"/>
  <c r="AH21" i="3"/>
  <c r="AG22" i="3"/>
  <c r="AH22" i="3"/>
  <c r="AG23" i="3"/>
  <c r="AH23" i="3"/>
  <c r="AG24" i="3"/>
  <c r="AH24" i="3"/>
  <c r="AG25" i="3"/>
  <c r="AH25" i="3"/>
  <c r="AG26" i="3"/>
  <c r="AH26" i="3"/>
  <c r="AG27" i="3"/>
  <c r="AH27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G34" i="3"/>
  <c r="AH34" i="3"/>
  <c r="AG35" i="3"/>
  <c r="AH35" i="3"/>
  <c r="AG36" i="3"/>
  <c r="AH36" i="3"/>
  <c r="AG37" i="3"/>
  <c r="AH37" i="3"/>
  <c r="AG38" i="3"/>
  <c r="AH38" i="3"/>
  <c r="AG39" i="3"/>
  <c r="AH39" i="3"/>
  <c r="AG40" i="3"/>
  <c r="AH40" i="3"/>
  <c r="AG41" i="3"/>
  <c r="AH41" i="3"/>
  <c r="AG42" i="3"/>
  <c r="AH42" i="3"/>
  <c r="AG43" i="3"/>
  <c r="AH43" i="3"/>
  <c r="AG44" i="3"/>
  <c r="AH44" i="3"/>
  <c r="AG45" i="3"/>
  <c r="AH45" i="3"/>
  <c r="AG46" i="3"/>
  <c r="AH46" i="3"/>
  <c r="AG47" i="3"/>
  <c r="AH47" i="3"/>
  <c r="AG48" i="3"/>
  <c r="AH48" i="3"/>
  <c r="AG49" i="3"/>
  <c r="AH49" i="3"/>
  <c r="AG50" i="3"/>
  <c r="AH50" i="3"/>
  <c r="AG51" i="3"/>
  <c r="AH51" i="3"/>
  <c r="AG52" i="3"/>
  <c r="AH52" i="3"/>
  <c r="AG53" i="3"/>
  <c r="AH53" i="3"/>
  <c r="AG54" i="3"/>
  <c r="AH54" i="3"/>
  <c r="AG55" i="3"/>
  <c r="AH55" i="3"/>
  <c r="AG56" i="3"/>
  <c r="AH56" i="3"/>
  <c r="AG57" i="3"/>
  <c r="AH57" i="3"/>
  <c r="AG58" i="3"/>
  <c r="AH58" i="3"/>
  <c r="AG59" i="3"/>
  <c r="AH59" i="3"/>
  <c r="AG60" i="3"/>
  <c r="AH60" i="3"/>
  <c r="AG61" i="3"/>
  <c r="AH61" i="3"/>
  <c r="AG62" i="3"/>
  <c r="AH62" i="3"/>
  <c r="AG63" i="3"/>
  <c r="AH63" i="3"/>
  <c r="AG64" i="3"/>
  <c r="AH64" i="3"/>
  <c r="AG65" i="3"/>
  <c r="AH65" i="3"/>
  <c r="AG66" i="3"/>
  <c r="AH66" i="3"/>
  <c r="AG67" i="3"/>
  <c r="AH67" i="3"/>
  <c r="AG68" i="3"/>
  <c r="AH68" i="3"/>
  <c r="AG69" i="3"/>
  <c r="AH69" i="3"/>
  <c r="AG70" i="3"/>
  <c r="AH70" i="3"/>
  <c r="AG71" i="3"/>
  <c r="AH71" i="3"/>
  <c r="AG72" i="3"/>
  <c r="AH72" i="3"/>
  <c r="AG73" i="3"/>
  <c r="AH73" i="3"/>
  <c r="AG74" i="3"/>
  <c r="AH74" i="3"/>
  <c r="AG75" i="3"/>
  <c r="AH75" i="3"/>
  <c r="AG76" i="3"/>
  <c r="AH76" i="3"/>
  <c r="AG77" i="3"/>
  <c r="AH77" i="3"/>
  <c r="AG78" i="3"/>
  <c r="AH78" i="3"/>
  <c r="AG79" i="3"/>
  <c r="AH79" i="3"/>
  <c r="AG80" i="3"/>
  <c r="AH80" i="3"/>
  <c r="AG81" i="3"/>
  <c r="AH81" i="3"/>
  <c r="AG82" i="3"/>
  <c r="AH82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89" i="3"/>
  <c r="AH89" i="3"/>
  <c r="AG90" i="3"/>
  <c r="AH90" i="3"/>
  <c r="AG91" i="3"/>
  <c r="AH91" i="3"/>
  <c r="AG92" i="3"/>
  <c r="AH92" i="3"/>
  <c r="AG93" i="3"/>
  <c r="AH93" i="3"/>
  <c r="AG94" i="3"/>
  <c r="AH94" i="3"/>
  <c r="AG95" i="3"/>
  <c r="AH95" i="3"/>
  <c r="AG96" i="3"/>
  <c r="AH96" i="3"/>
  <c r="AG97" i="3"/>
  <c r="AH97" i="3"/>
  <c r="AG98" i="3"/>
  <c r="AH98" i="3"/>
  <c r="AG99" i="3"/>
  <c r="AH99" i="3"/>
  <c r="AG100" i="3"/>
  <c r="AH100" i="3"/>
  <c r="AG101" i="3"/>
  <c r="AH101" i="3"/>
  <c r="AG102" i="3"/>
  <c r="AH102" i="3"/>
  <c r="AG103" i="3"/>
  <c r="AH103" i="3"/>
  <c r="AG104" i="3"/>
  <c r="AH104" i="3"/>
  <c r="AG105" i="3"/>
  <c r="AH105" i="3"/>
  <c r="AG106" i="3"/>
  <c r="AH106" i="3"/>
  <c r="AG107" i="3"/>
  <c r="AH107" i="3"/>
  <c r="AG108" i="3"/>
  <c r="AH108" i="3"/>
  <c r="AG109" i="3"/>
  <c r="AH109" i="3"/>
  <c r="AG110" i="3"/>
  <c r="AH110" i="3"/>
  <c r="AG111" i="3"/>
  <c r="AH111" i="3"/>
  <c r="AG112" i="3"/>
  <c r="AH112" i="3"/>
  <c r="AG113" i="3"/>
  <c r="AH113" i="3"/>
  <c r="AG114" i="3"/>
  <c r="AH114" i="3"/>
  <c r="AG115" i="3"/>
  <c r="AH115" i="3"/>
  <c r="AG116" i="3"/>
  <c r="AH116" i="3"/>
  <c r="AG117" i="3"/>
  <c r="AH117" i="3"/>
  <c r="AG118" i="3"/>
  <c r="AH118" i="3"/>
  <c r="AG119" i="3"/>
  <c r="AH119" i="3"/>
  <c r="AG120" i="3"/>
  <c r="AH120" i="3"/>
  <c r="AG121" i="3"/>
  <c r="AH121" i="3"/>
  <c r="AG122" i="3"/>
  <c r="AH122" i="3"/>
  <c r="AG123" i="3"/>
  <c r="AH123" i="3"/>
  <c r="AG124" i="3"/>
  <c r="AH124" i="3"/>
  <c r="AG125" i="3"/>
  <c r="AH125" i="3"/>
  <c r="AG126" i="3"/>
  <c r="AH126" i="3"/>
  <c r="AG127" i="3"/>
  <c r="AH127" i="3"/>
  <c r="AG128" i="3"/>
  <c r="AH128" i="3"/>
  <c r="AG129" i="3"/>
  <c r="AH129" i="3"/>
  <c r="AG130" i="3"/>
  <c r="AH130" i="3"/>
  <c r="AG131" i="3"/>
  <c r="AH131" i="3"/>
  <c r="AG132" i="3"/>
  <c r="AH132" i="3"/>
  <c r="AG133" i="3"/>
  <c r="AH133" i="3"/>
  <c r="AG134" i="3"/>
  <c r="AH134" i="3"/>
  <c r="AG135" i="3"/>
  <c r="AH135" i="3"/>
  <c r="AG136" i="3"/>
  <c r="AH136" i="3"/>
  <c r="AG137" i="3"/>
  <c r="AH137" i="3"/>
  <c r="AG138" i="3"/>
  <c r="AH138" i="3"/>
  <c r="AG139" i="3"/>
  <c r="AH139" i="3"/>
  <c r="AG140" i="3"/>
  <c r="AH140" i="3"/>
  <c r="AG141" i="3"/>
  <c r="AH141" i="3"/>
  <c r="AG142" i="3"/>
  <c r="AH142" i="3"/>
  <c r="AG143" i="3"/>
  <c r="AH143" i="3"/>
  <c r="AG144" i="3"/>
  <c r="AH144" i="3"/>
  <c r="AG145" i="3"/>
  <c r="AH145" i="3"/>
  <c r="AG146" i="3"/>
  <c r="AH146" i="3"/>
  <c r="AG147" i="3"/>
  <c r="AH147" i="3"/>
  <c r="AG148" i="3"/>
  <c r="AH148" i="3"/>
  <c r="AG149" i="3"/>
  <c r="AH149" i="3"/>
  <c r="AG150" i="3"/>
  <c r="AH150" i="3"/>
  <c r="AG151" i="3"/>
  <c r="AH151" i="3"/>
  <c r="AG152" i="3"/>
  <c r="AH152" i="3"/>
  <c r="AG153" i="3"/>
  <c r="AH153" i="3"/>
  <c r="AG154" i="3"/>
  <c r="AH154" i="3"/>
  <c r="AG155" i="3"/>
  <c r="AH155" i="3"/>
  <c r="AG156" i="3"/>
  <c r="AH156" i="3"/>
  <c r="AG157" i="3"/>
  <c r="AH157" i="3"/>
  <c r="AG158" i="3"/>
  <c r="AH158" i="3"/>
  <c r="AG159" i="3"/>
  <c r="AH159" i="3"/>
  <c r="AG160" i="3"/>
  <c r="AH160" i="3"/>
  <c r="AG161" i="3"/>
  <c r="AH161" i="3"/>
  <c r="AG162" i="3"/>
  <c r="AH162" i="3"/>
  <c r="AG163" i="3"/>
  <c r="AH163" i="3"/>
  <c r="AG164" i="3"/>
  <c r="AH164" i="3"/>
  <c r="AG165" i="3"/>
  <c r="AH165" i="3"/>
  <c r="AG166" i="3"/>
  <c r="AH166" i="3"/>
  <c r="AG167" i="3"/>
  <c r="AH167" i="3"/>
  <c r="AG168" i="3"/>
  <c r="AH168" i="3"/>
  <c r="AG169" i="3"/>
  <c r="AH169" i="3"/>
  <c r="AG170" i="3"/>
  <c r="AH170" i="3"/>
  <c r="AG171" i="3"/>
  <c r="AH171" i="3"/>
  <c r="AG172" i="3"/>
  <c r="AH172" i="3"/>
  <c r="AG173" i="3"/>
  <c r="AH173" i="3"/>
  <c r="AG174" i="3"/>
  <c r="AH174" i="3"/>
  <c r="AG175" i="3"/>
  <c r="AH175" i="3"/>
  <c r="AG176" i="3"/>
  <c r="AH176" i="3"/>
  <c r="AG177" i="3"/>
  <c r="AH177" i="3"/>
  <c r="AG178" i="3"/>
  <c r="AH178" i="3"/>
  <c r="AG179" i="3"/>
  <c r="AH179" i="3"/>
  <c r="AG180" i="3"/>
  <c r="AH180" i="3"/>
  <c r="AG181" i="3"/>
  <c r="AH181" i="3"/>
  <c r="AG182" i="3"/>
  <c r="AH182" i="3"/>
  <c r="AG183" i="3"/>
  <c r="AH183" i="3"/>
  <c r="AG184" i="3"/>
  <c r="AH184" i="3"/>
  <c r="AG185" i="3"/>
  <c r="AH185" i="3"/>
  <c r="AG186" i="3"/>
  <c r="AH186" i="3"/>
  <c r="AG187" i="3"/>
  <c r="AH187" i="3"/>
  <c r="AG188" i="3"/>
  <c r="AH188" i="3"/>
  <c r="AG189" i="3"/>
  <c r="AH189" i="3"/>
  <c r="AG190" i="3"/>
  <c r="AH190" i="3"/>
  <c r="AG191" i="3"/>
  <c r="AH191" i="3"/>
  <c r="AG192" i="3"/>
  <c r="AH192" i="3"/>
  <c r="AG193" i="3"/>
  <c r="AH193" i="3"/>
  <c r="AG194" i="3"/>
  <c r="AH194" i="3"/>
  <c r="AG195" i="3"/>
  <c r="AH195" i="3"/>
  <c r="AG196" i="3"/>
  <c r="AH196" i="3"/>
  <c r="AG197" i="3"/>
  <c r="AH197" i="3"/>
  <c r="AG198" i="3"/>
  <c r="AH198" i="3"/>
  <c r="AG199" i="3"/>
  <c r="AH199" i="3"/>
  <c r="AG200" i="3"/>
  <c r="AH200" i="3"/>
  <c r="AG201" i="3"/>
  <c r="AH201" i="3"/>
  <c r="AG202" i="3"/>
  <c r="AH202" i="3"/>
  <c r="AG203" i="3"/>
  <c r="AH203" i="3"/>
  <c r="AG204" i="3"/>
  <c r="AH204" i="3"/>
  <c r="AG205" i="3"/>
  <c r="AH205" i="3"/>
  <c r="AG206" i="3"/>
  <c r="AH206" i="3"/>
  <c r="AG207" i="3"/>
  <c r="AH207" i="3"/>
  <c r="AG208" i="3"/>
  <c r="AH208" i="3"/>
  <c r="AG209" i="3"/>
  <c r="AH209" i="3"/>
  <c r="AG210" i="3"/>
  <c r="AH210" i="3"/>
  <c r="AG211" i="3"/>
  <c r="AH211" i="3"/>
  <c r="AG212" i="3"/>
  <c r="AH212" i="3"/>
  <c r="AG213" i="3"/>
  <c r="AH213" i="3"/>
  <c r="AG214" i="3"/>
  <c r="AH214" i="3"/>
  <c r="AG215" i="3"/>
  <c r="AH215" i="3"/>
  <c r="AG216" i="3"/>
  <c r="AH216" i="3"/>
  <c r="AG217" i="3"/>
  <c r="AH217" i="3"/>
  <c r="AG218" i="3"/>
  <c r="AH218" i="3"/>
  <c r="AG219" i="3"/>
  <c r="AH219" i="3"/>
  <c r="AG220" i="3"/>
  <c r="AH220" i="3"/>
  <c r="AG221" i="3"/>
  <c r="AH221" i="3"/>
  <c r="AG222" i="3"/>
  <c r="AH222" i="3"/>
  <c r="AG223" i="3"/>
  <c r="AH223" i="3"/>
  <c r="AG224" i="3"/>
  <c r="AH224" i="3"/>
  <c r="AG225" i="3"/>
  <c r="AH225" i="3"/>
  <c r="AG226" i="3"/>
  <c r="AH226" i="3"/>
  <c r="AG227" i="3"/>
  <c r="AH227" i="3"/>
  <c r="AG228" i="3"/>
  <c r="AH228" i="3"/>
  <c r="AG229" i="3"/>
  <c r="AH229" i="3"/>
  <c r="AG230" i="3"/>
  <c r="AH230" i="3"/>
  <c r="AG231" i="3"/>
  <c r="AH231" i="3"/>
  <c r="AG232" i="3"/>
  <c r="AH232" i="3"/>
  <c r="AG233" i="3"/>
  <c r="AH233" i="3"/>
  <c r="AG234" i="3"/>
  <c r="AH234" i="3"/>
  <c r="AG235" i="3"/>
  <c r="AH235" i="3"/>
  <c r="AG236" i="3"/>
  <c r="AH236" i="3"/>
  <c r="AG237" i="3"/>
  <c r="AH237" i="3"/>
  <c r="AG238" i="3"/>
  <c r="AH238" i="3"/>
  <c r="AG239" i="3"/>
  <c r="AH239" i="3"/>
  <c r="AG240" i="3"/>
  <c r="AH240" i="3"/>
  <c r="AG241" i="3"/>
  <c r="AH241" i="3"/>
  <c r="AG242" i="3"/>
  <c r="AH242" i="3"/>
  <c r="AG243" i="3"/>
  <c r="AH243" i="3"/>
  <c r="AG244" i="3"/>
  <c r="AH244" i="3"/>
  <c r="AG245" i="3"/>
  <c r="AH245" i="3"/>
  <c r="AG246" i="3"/>
  <c r="AH246" i="3"/>
  <c r="AG247" i="3"/>
  <c r="AH247" i="3"/>
  <c r="AG248" i="3"/>
  <c r="AH248" i="3"/>
  <c r="AG249" i="3"/>
  <c r="AH249" i="3"/>
  <c r="AG250" i="3"/>
  <c r="AH250" i="3"/>
  <c r="AG251" i="3"/>
  <c r="AH251" i="3"/>
  <c r="AG252" i="3"/>
  <c r="AH252" i="3"/>
  <c r="AG253" i="3"/>
  <c r="AH253" i="3"/>
  <c r="AG254" i="3"/>
  <c r="AH254" i="3"/>
  <c r="AG255" i="3"/>
  <c r="AH255" i="3"/>
  <c r="AG256" i="3"/>
  <c r="AH256" i="3"/>
  <c r="AG257" i="3"/>
  <c r="AH257" i="3"/>
  <c r="AG258" i="3"/>
  <c r="AH258" i="3"/>
  <c r="AG259" i="3"/>
  <c r="AH259" i="3"/>
  <c r="AG260" i="3"/>
  <c r="AH260" i="3"/>
  <c r="AG261" i="3"/>
  <c r="AH261" i="3"/>
  <c r="AG262" i="3"/>
  <c r="AH262" i="3"/>
  <c r="AG263" i="3"/>
  <c r="AH263" i="3"/>
  <c r="AG264" i="3"/>
  <c r="AH264" i="3"/>
  <c r="AG265" i="3"/>
  <c r="AH265" i="3"/>
  <c r="AG266" i="3"/>
  <c r="AH266" i="3"/>
  <c r="AG267" i="3"/>
  <c r="AH267" i="3"/>
  <c r="AG268" i="3"/>
  <c r="AH268" i="3"/>
  <c r="AG269" i="3"/>
  <c r="AH269" i="3"/>
  <c r="AG270" i="3"/>
  <c r="AH270" i="3"/>
  <c r="AG271" i="3"/>
  <c r="AH271" i="3"/>
  <c r="AG272" i="3"/>
  <c r="AH272" i="3"/>
  <c r="AG273" i="3"/>
  <c r="AH273" i="3"/>
  <c r="AG274" i="3"/>
  <c r="AH274" i="3"/>
  <c r="AG275" i="3"/>
  <c r="AH275" i="3"/>
  <c r="AG276" i="3"/>
  <c r="AH276" i="3"/>
  <c r="AG277" i="3"/>
  <c r="AH277" i="3"/>
  <c r="AG278" i="3"/>
  <c r="AH278" i="3"/>
  <c r="AG279" i="3"/>
  <c r="AH279" i="3"/>
  <c r="AG280" i="3"/>
  <c r="AH280" i="3"/>
  <c r="AG281" i="3"/>
  <c r="AH281" i="3"/>
  <c r="AG282" i="3"/>
  <c r="AH282" i="3"/>
  <c r="AG283" i="3"/>
  <c r="AH283" i="3"/>
  <c r="AG284" i="3"/>
  <c r="AH284" i="3"/>
  <c r="AG285" i="3"/>
  <c r="AH285" i="3"/>
  <c r="AG286" i="3"/>
  <c r="AH286" i="3"/>
  <c r="AG287" i="3"/>
  <c r="AH287" i="3"/>
  <c r="AG288" i="3"/>
  <c r="AH288" i="3"/>
  <c r="AG289" i="3"/>
  <c r="AH289" i="3"/>
  <c r="AG290" i="3"/>
  <c r="AH290" i="3"/>
  <c r="AG291" i="3"/>
  <c r="AH291" i="3"/>
  <c r="AG292" i="3"/>
  <c r="AH292" i="3"/>
  <c r="AG293" i="3"/>
  <c r="AH293" i="3"/>
  <c r="AG294" i="3"/>
  <c r="AH294" i="3"/>
  <c r="AG295" i="3"/>
  <c r="AH295" i="3"/>
  <c r="AG296" i="3"/>
  <c r="AH296" i="3"/>
  <c r="AG297" i="3"/>
  <c r="AH297" i="3"/>
  <c r="AG298" i="3"/>
  <c r="AH298" i="3"/>
  <c r="AG299" i="3"/>
  <c r="AH299" i="3"/>
  <c r="AG300" i="3"/>
  <c r="AH300" i="3"/>
  <c r="AG301" i="3"/>
  <c r="AH301" i="3"/>
  <c r="AG302" i="3"/>
  <c r="AH302" i="3"/>
  <c r="AG303" i="3"/>
  <c r="AH303" i="3"/>
  <c r="AG304" i="3"/>
  <c r="AH304" i="3"/>
  <c r="AG305" i="3"/>
  <c r="AH305" i="3"/>
  <c r="AG306" i="3"/>
  <c r="AH306" i="3"/>
  <c r="AG307" i="3"/>
  <c r="AH307" i="3"/>
  <c r="AG308" i="3"/>
  <c r="AH308" i="3"/>
  <c r="AG309" i="3"/>
  <c r="AH309" i="3"/>
  <c r="AG310" i="3"/>
  <c r="AH310" i="3"/>
  <c r="AG311" i="3"/>
  <c r="AH311" i="3"/>
  <c r="AG312" i="3"/>
  <c r="AH312" i="3"/>
  <c r="AG313" i="3"/>
  <c r="AH313" i="3"/>
  <c r="AG314" i="3"/>
  <c r="AH314" i="3"/>
  <c r="AG315" i="3"/>
  <c r="AH315" i="3"/>
  <c r="AG316" i="3"/>
  <c r="AH316" i="3"/>
  <c r="AG317" i="3"/>
  <c r="AH317" i="3"/>
  <c r="AG318" i="3"/>
  <c r="AH318" i="3"/>
  <c r="AG319" i="3"/>
  <c r="AH319" i="3"/>
  <c r="AG320" i="3"/>
  <c r="AH320" i="3"/>
  <c r="AG321" i="3"/>
  <c r="AH321" i="3"/>
  <c r="AG322" i="3"/>
  <c r="AH322" i="3"/>
  <c r="AG323" i="3"/>
  <c r="AH323" i="3"/>
  <c r="AG324" i="3"/>
  <c r="AH324" i="3"/>
  <c r="AG325" i="3"/>
  <c r="AH325" i="3"/>
  <c r="AG326" i="3"/>
  <c r="AH326" i="3"/>
  <c r="AG327" i="3"/>
  <c r="AH327" i="3"/>
  <c r="AG328" i="3"/>
  <c r="AH328" i="3"/>
  <c r="AG329" i="3"/>
  <c r="AH329" i="3"/>
  <c r="AG330" i="3"/>
  <c r="AH330" i="3"/>
  <c r="AG331" i="3"/>
  <c r="AH331" i="3"/>
  <c r="AG332" i="3"/>
  <c r="AH332" i="3"/>
  <c r="AG333" i="3"/>
  <c r="AH333" i="3"/>
  <c r="AG334" i="3"/>
  <c r="AH334" i="3"/>
  <c r="AG335" i="3"/>
  <c r="AH335" i="3"/>
  <c r="AG336" i="3"/>
  <c r="AH336" i="3"/>
  <c r="AG337" i="3"/>
  <c r="AH337" i="3"/>
  <c r="AG338" i="3"/>
  <c r="AH338" i="3"/>
  <c r="AG339" i="3"/>
  <c r="AH339" i="3"/>
  <c r="AG340" i="3"/>
  <c r="AH340" i="3"/>
  <c r="AG341" i="3"/>
  <c r="AH341" i="3"/>
  <c r="AG342" i="3"/>
  <c r="AH342" i="3"/>
  <c r="AG343" i="3"/>
  <c r="AH343" i="3"/>
  <c r="AG344" i="3"/>
  <c r="AH344" i="3"/>
  <c r="AG345" i="3"/>
  <c r="AH345" i="3"/>
  <c r="AG346" i="3"/>
  <c r="AH346" i="3"/>
  <c r="AG347" i="3"/>
  <c r="AH347" i="3"/>
  <c r="AG348" i="3"/>
  <c r="AH348" i="3"/>
  <c r="AG349" i="3"/>
  <c r="AH349" i="3"/>
  <c r="AG350" i="3"/>
  <c r="AH350" i="3"/>
  <c r="AG351" i="3"/>
  <c r="AH351" i="3"/>
  <c r="AG352" i="3"/>
  <c r="AH352" i="3"/>
  <c r="AG353" i="3"/>
  <c r="AH353" i="3"/>
  <c r="AG354" i="3"/>
  <c r="AH354" i="3"/>
  <c r="AG355" i="3"/>
  <c r="AH355" i="3"/>
  <c r="AG356" i="3"/>
  <c r="AH356" i="3"/>
  <c r="AG357" i="3"/>
  <c r="AH357" i="3"/>
  <c r="AG358" i="3"/>
  <c r="AH358" i="3"/>
  <c r="AG359" i="3"/>
  <c r="AH359" i="3"/>
  <c r="AG360" i="3"/>
  <c r="AH360" i="3"/>
  <c r="AG361" i="3"/>
  <c r="AH361" i="3"/>
  <c r="AG362" i="3"/>
  <c r="AH362" i="3"/>
  <c r="AG363" i="3"/>
  <c r="AH363" i="3"/>
  <c r="AG364" i="3"/>
  <c r="AH364" i="3"/>
  <c r="AG365" i="3"/>
  <c r="AH365" i="3"/>
  <c r="AG366" i="3"/>
  <c r="AH366" i="3"/>
  <c r="AG367" i="3"/>
  <c r="AH367" i="3"/>
  <c r="AG368" i="3"/>
  <c r="AH368" i="3"/>
  <c r="AG369" i="3"/>
  <c r="AH369" i="3"/>
  <c r="AG370" i="3"/>
  <c r="AH370" i="3"/>
  <c r="AG371" i="3"/>
  <c r="AH371" i="3"/>
  <c r="AG372" i="3"/>
  <c r="AH372" i="3"/>
  <c r="AG373" i="3"/>
  <c r="AH373" i="3"/>
  <c r="AG374" i="3"/>
  <c r="AH374" i="3"/>
  <c r="AG375" i="3"/>
  <c r="AH375" i="3"/>
  <c r="AG376" i="3"/>
  <c r="AH376" i="3"/>
  <c r="AG377" i="3"/>
  <c r="AH377" i="3"/>
  <c r="AG378" i="3"/>
  <c r="AH378" i="3"/>
  <c r="AG379" i="3"/>
  <c r="AH379" i="3"/>
  <c r="AG380" i="3"/>
  <c r="AH380" i="3"/>
  <c r="AG381" i="3"/>
  <c r="AH381" i="3"/>
  <c r="AG382" i="3"/>
  <c r="AH382" i="3"/>
  <c r="AG383" i="3"/>
  <c r="AH383" i="3"/>
  <c r="AG384" i="3"/>
  <c r="AH384" i="3"/>
  <c r="AG385" i="3"/>
  <c r="AH385" i="3"/>
  <c r="AG386" i="3"/>
  <c r="AH386" i="3"/>
  <c r="AG387" i="3"/>
  <c r="AH387" i="3"/>
  <c r="AG388" i="3"/>
  <c r="AH388" i="3"/>
  <c r="AG389" i="3"/>
  <c r="AH389" i="3"/>
  <c r="AG390" i="3"/>
  <c r="AH390" i="3"/>
  <c r="AG391" i="3"/>
  <c r="AH391" i="3"/>
  <c r="AG392" i="3"/>
  <c r="AH392" i="3"/>
  <c r="AG393" i="3"/>
  <c r="AH393" i="3"/>
  <c r="AG394" i="3"/>
  <c r="AH394" i="3"/>
  <c r="AG395" i="3"/>
  <c r="AH395" i="3"/>
  <c r="AG396" i="3"/>
  <c r="AH396" i="3"/>
  <c r="AG397" i="3"/>
  <c r="AH397" i="3"/>
  <c r="AG398" i="3"/>
  <c r="AH398" i="3"/>
  <c r="AG399" i="3"/>
  <c r="AH399" i="3"/>
  <c r="AG400" i="3"/>
  <c r="AH400" i="3"/>
  <c r="AG401" i="3"/>
  <c r="AH401" i="3"/>
  <c r="AG402" i="3"/>
  <c r="AH402" i="3"/>
  <c r="AG403" i="3"/>
  <c r="AH403" i="3"/>
  <c r="AG404" i="3"/>
  <c r="AH404" i="3"/>
  <c r="AG405" i="3"/>
  <c r="AH405" i="3"/>
  <c r="AG406" i="3"/>
  <c r="AH406" i="3"/>
  <c r="AG407" i="3"/>
  <c r="AH407" i="3"/>
  <c r="AG408" i="3"/>
  <c r="AH408" i="3"/>
  <c r="AG409" i="3"/>
  <c r="AH409" i="3"/>
  <c r="AG410" i="3"/>
  <c r="AH410" i="3"/>
  <c r="AG411" i="3"/>
  <c r="AH411" i="3"/>
  <c r="AG412" i="3"/>
  <c r="AH412" i="3"/>
  <c r="AG413" i="3"/>
  <c r="AH413" i="3"/>
  <c r="AG414" i="3"/>
  <c r="AH414" i="3"/>
  <c r="AG415" i="3"/>
  <c r="AH415" i="3"/>
  <c r="AG416" i="3"/>
  <c r="AH416" i="3"/>
  <c r="AG417" i="3"/>
  <c r="AH417" i="3"/>
  <c r="AG418" i="3"/>
  <c r="AH418" i="3"/>
  <c r="AG419" i="3"/>
  <c r="AH419" i="3"/>
  <c r="AG420" i="3"/>
  <c r="AH420" i="3"/>
  <c r="AG421" i="3"/>
  <c r="AH421" i="3"/>
  <c r="AG422" i="3"/>
  <c r="AH422" i="3"/>
  <c r="AG423" i="3"/>
  <c r="AH423" i="3"/>
  <c r="AG424" i="3"/>
  <c r="AH424" i="3"/>
  <c r="AG425" i="3"/>
  <c r="AH425" i="3"/>
  <c r="AG426" i="3"/>
  <c r="AH426" i="3"/>
  <c r="AG427" i="3"/>
  <c r="AH427" i="3"/>
  <c r="AG428" i="3"/>
  <c r="AH428" i="3"/>
  <c r="AG429" i="3"/>
  <c r="AH429" i="3"/>
  <c r="AG430" i="3"/>
  <c r="AH430" i="3"/>
  <c r="AG431" i="3"/>
  <c r="AH431" i="3"/>
  <c r="AG432" i="3"/>
  <c r="AH432" i="3"/>
  <c r="AG433" i="3"/>
  <c r="AH433" i="3"/>
  <c r="AG434" i="3"/>
  <c r="AH434" i="3"/>
  <c r="AG435" i="3"/>
  <c r="AH435" i="3"/>
  <c r="AG436" i="3"/>
  <c r="AH436" i="3"/>
  <c r="AG437" i="3"/>
  <c r="AH437" i="3"/>
  <c r="AG438" i="3"/>
  <c r="AH438" i="3"/>
  <c r="AG439" i="3"/>
  <c r="AH439" i="3"/>
  <c r="AG440" i="3"/>
  <c r="AH440" i="3"/>
  <c r="AG441" i="3"/>
  <c r="AH441" i="3"/>
  <c r="AG442" i="3"/>
  <c r="AH442" i="3"/>
  <c r="AG443" i="3"/>
  <c r="AH443" i="3"/>
  <c r="AG444" i="3"/>
  <c r="AH444" i="3"/>
  <c r="AG445" i="3"/>
  <c r="AH445" i="3"/>
  <c r="AG446" i="3"/>
  <c r="AH446" i="3"/>
  <c r="AG447" i="3"/>
  <c r="AH447" i="3"/>
  <c r="AG448" i="3"/>
  <c r="AH448" i="3"/>
  <c r="AG449" i="3"/>
  <c r="AH449" i="3"/>
  <c r="AG450" i="3"/>
  <c r="AH450" i="3"/>
  <c r="AG451" i="3"/>
  <c r="AH451" i="3"/>
  <c r="AG452" i="3"/>
  <c r="AH452" i="3"/>
  <c r="AG453" i="3"/>
  <c r="AH453" i="3"/>
  <c r="AG454" i="3"/>
  <c r="AH454" i="3"/>
  <c r="AG455" i="3"/>
  <c r="AH455" i="3"/>
  <c r="AG456" i="3"/>
  <c r="AH456" i="3"/>
  <c r="AG457" i="3"/>
  <c r="AH457" i="3"/>
  <c r="AG458" i="3"/>
  <c r="AH458" i="3"/>
  <c r="AG459" i="3"/>
  <c r="AH459" i="3"/>
  <c r="AG460" i="3"/>
  <c r="AH460" i="3"/>
  <c r="AG461" i="3"/>
  <c r="AH461" i="3"/>
  <c r="AG462" i="3"/>
  <c r="AH462" i="3"/>
  <c r="AG463" i="3"/>
  <c r="AH463" i="3"/>
  <c r="AG464" i="3"/>
  <c r="AH464" i="3"/>
  <c r="AG465" i="3"/>
  <c r="AH465" i="3"/>
  <c r="AG466" i="3"/>
  <c r="AH466" i="3"/>
  <c r="AG467" i="3"/>
  <c r="AH467" i="3"/>
  <c r="AG468" i="3"/>
  <c r="AH468" i="3"/>
  <c r="AG469" i="3"/>
  <c r="AH469" i="3"/>
  <c r="AG470" i="3"/>
  <c r="AH470" i="3"/>
  <c r="AG471" i="3"/>
  <c r="AH471" i="3"/>
  <c r="AG472" i="3"/>
  <c r="AH472" i="3"/>
  <c r="AG473" i="3"/>
  <c r="AH473" i="3"/>
  <c r="AG474" i="3"/>
  <c r="AH474" i="3"/>
  <c r="AG475" i="3"/>
  <c r="AH475" i="3"/>
  <c r="AG476" i="3"/>
  <c r="AH476" i="3"/>
  <c r="AG477" i="3"/>
  <c r="AH477" i="3"/>
  <c r="AG478" i="3"/>
  <c r="AH478" i="3"/>
  <c r="AG479" i="3"/>
  <c r="AH479" i="3"/>
  <c r="AG480" i="3"/>
  <c r="AH480" i="3"/>
  <c r="AG481" i="3"/>
  <c r="AH481" i="3"/>
  <c r="AG482" i="3"/>
  <c r="AH482" i="3"/>
  <c r="AG483" i="3"/>
  <c r="AH483" i="3"/>
  <c r="AG484" i="3"/>
  <c r="AH484" i="3"/>
  <c r="AG485" i="3"/>
  <c r="AH485" i="3"/>
  <c r="AG486" i="3"/>
  <c r="AH486" i="3"/>
  <c r="AG487" i="3"/>
  <c r="AH487" i="3"/>
  <c r="AG488" i="3"/>
  <c r="AH488" i="3"/>
  <c r="AG489" i="3"/>
  <c r="AH489" i="3"/>
  <c r="AG490" i="3"/>
  <c r="AH490" i="3"/>
  <c r="AG491" i="3"/>
  <c r="AH491" i="3"/>
  <c r="AG492" i="3"/>
  <c r="AH492" i="3"/>
  <c r="AG493" i="3"/>
  <c r="AH493" i="3"/>
  <c r="AG494" i="3"/>
  <c r="AH494" i="3"/>
  <c r="AG495" i="3"/>
  <c r="AH495" i="3"/>
  <c r="AG496" i="3"/>
  <c r="AH496" i="3"/>
  <c r="AG497" i="3"/>
  <c r="AH497" i="3"/>
  <c r="AG498" i="3"/>
  <c r="AH498" i="3"/>
  <c r="AG499" i="3"/>
  <c r="AH499" i="3"/>
  <c r="AG500" i="3"/>
  <c r="AH500" i="3"/>
  <c r="AG501" i="3"/>
  <c r="AH501" i="3"/>
  <c r="AG502" i="3"/>
  <c r="AH502" i="3"/>
  <c r="AG503" i="3"/>
  <c r="AH503" i="3"/>
  <c r="AG504" i="3"/>
  <c r="AH504" i="3"/>
  <c r="AG505" i="3"/>
  <c r="AH505" i="3"/>
  <c r="AG506" i="3"/>
  <c r="AH506" i="3"/>
  <c r="AG507" i="3"/>
  <c r="AH507" i="3"/>
  <c r="AG508" i="3"/>
  <c r="AH508" i="3"/>
  <c r="AG509" i="3"/>
  <c r="AH509" i="3"/>
  <c r="AG510" i="3"/>
  <c r="AH510" i="3"/>
  <c r="AG511" i="3"/>
  <c r="AH511" i="3"/>
  <c r="AG512" i="3"/>
  <c r="AH512" i="3"/>
  <c r="AG513" i="3"/>
  <c r="AH513" i="3"/>
  <c r="AG514" i="3"/>
  <c r="AH514" i="3"/>
  <c r="AG515" i="3"/>
  <c r="AH515" i="3"/>
  <c r="AG516" i="3"/>
  <c r="AH516" i="3"/>
  <c r="AG517" i="3"/>
  <c r="AH517" i="3"/>
  <c r="AG518" i="3"/>
  <c r="AH518" i="3"/>
  <c r="AG519" i="3"/>
  <c r="AH519" i="3"/>
  <c r="AG520" i="3"/>
  <c r="AH520" i="3"/>
  <c r="AG521" i="3"/>
  <c r="AH521" i="3"/>
  <c r="AG522" i="3"/>
  <c r="AH522" i="3"/>
  <c r="AG523" i="3"/>
  <c r="AH523" i="3"/>
  <c r="AG524" i="3"/>
  <c r="AH524" i="3"/>
  <c r="AG525" i="3"/>
  <c r="AH525" i="3"/>
  <c r="AG526" i="3"/>
  <c r="AH526" i="3"/>
  <c r="AG527" i="3"/>
  <c r="AH527" i="3"/>
  <c r="AG528" i="3"/>
  <c r="AH528" i="3"/>
  <c r="AG529" i="3"/>
  <c r="AH529" i="3"/>
  <c r="AG530" i="3"/>
  <c r="AH530" i="3"/>
  <c r="AG531" i="3"/>
  <c r="AH531" i="3"/>
  <c r="AG532" i="3"/>
  <c r="AH532" i="3"/>
  <c r="AG533" i="3"/>
  <c r="AH533" i="3"/>
  <c r="AG534" i="3"/>
  <c r="AH534" i="3"/>
  <c r="AG535" i="3"/>
  <c r="AH535" i="3"/>
  <c r="AG536" i="3"/>
  <c r="AH536" i="3"/>
  <c r="AG537" i="3"/>
  <c r="AH537" i="3"/>
  <c r="AG538" i="3"/>
  <c r="AH538" i="3"/>
  <c r="AG539" i="3"/>
  <c r="AH539" i="3"/>
  <c r="AG540" i="3"/>
  <c r="AH540" i="3"/>
  <c r="AG541" i="3"/>
  <c r="AH541" i="3"/>
  <c r="AG542" i="3"/>
  <c r="AH542" i="3"/>
  <c r="AG543" i="3"/>
  <c r="AH543" i="3"/>
  <c r="AG544" i="3"/>
  <c r="AH544" i="3"/>
  <c r="AG545" i="3"/>
  <c r="AH545" i="3"/>
  <c r="AG546" i="3"/>
  <c r="AH546" i="3"/>
  <c r="AG547" i="3"/>
  <c r="AH547" i="3"/>
  <c r="AG548" i="3"/>
  <c r="AH548" i="3"/>
  <c r="AG549" i="3"/>
  <c r="AH549" i="3"/>
  <c r="AG550" i="3"/>
  <c r="AH550" i="3"/>
  <c r="AG551" i="3"/>
  <c r="AH551" i="3"/>
  <c r="AG552" i="3"/>
  <c r="AH552" i="3"/>
  <c r="AG553" i="3"/>
  <c r="AH553" i="3"/>
  <c r="AG554" i="3"/>
  <c r="AH554" i="3"/>
  <c r="AG555" i="3"/>
  <c r="AH555" i="3"/>
  <c r="AG556" i="3"/>
  <c r="AH556" i="3"/>
  <c r="AG557" i="3"/>
  <c r="AH557" i="3"/>
  <c r="AG558" i="3"/>
  <c r="AH558" i="3"/>
  <c r="AG559" i="3"/>
  <c r="AH559" i="3"/>
  <c r="AG560" i="3"/>
  <c r="AH560" i="3"/>
  <c r="AG561" i="3"/>
  <c r="AH561" i="3"/>
  <c r="AG562" i="3"/>
  <c r="AH562" i="3"/>
  <c r="AG563" i="3"/>
  <c r="AH563" i="3"/>
  <c r="AG564" i="3"/>
  <c r="AH564" i="3"/>
  <c r="AG565" i="3"/>
  <c r="AH565" i="3"/>
  <c r="AG566" i="3"/>
  <c r="AH566" i="3"/>
  <c r="AG567" i="3"/>
  <c r="AH567" i="3"/>
  <c r="AG568" i="3"/>
  <c r="AH568" i="3"/>
  <c r="AG569" i="3"/>
  <c r="AH569" i="3"/>
  <c r="AG570" i="3"/>
  <c r="AH570" i="3"/>
  <c r="AG571" i="3"/>
  <c r="AH571" i="3"/>
  <c r="AG572" i="3"/>
  <c r="AH572" i="3"/>
  <c r="AG573" i="3"/>
  <c r="AH573" i="3"/>
  <c r="AG574" i="3"/>
  <c r="AH574" i="3"/>
  <c r="AG575" i="3"/>
  <c r="AH575" i="3"/>
  <c r="AG576" i="3"/>
  <c r="AH576" i="3"/>
  <c r="AG577" i="3"/>
  <c r="AH577" i="3"/>
  <c r="AG578" i="3"/>
  <c r="AH578" i="3"/>
  <c r="AG579" i="3"/>
  <c r="AH579" i="3"/>
  <c r="AG580" i="3"/>
  <c r="AH580" i="3"/>
  <c r="AG581" i="3"/>
  <c r="AH581" i="3"/>
  <c r="AG582" i="3"/>
  <c r="AH582" i="3"/>
  <c r="AG583" i="3"/>
  <c r="AH583" i="3"/>
  <c r="AG584" i="3"/>
  <c r="AH584" i="3"/>
  <c r="AG585" i="3"/>
  <c r="AH585" i="3"/>
  <c r="AG586" i="3"/>
  <c r="AH586" i="3"/>
  <c r="AG587" i="3"/>
  <c r="AH587" i="3"/>
  <c r="AG588" i="3"/>
  <c r="AH588" i="3"/>
  <c r="AG589" i="3"/>
  <c r="AH589" i="3"/>
  <c r="AG590" i="3"/>
  <c r="AH590" i="3"/>
  <c r="AG591" i="3"/>
  <c r="AH591" i="3"/>
  <c r="AG592" i="3"/>
  <c r="AH592" i="3"/>
  <c r="AG593" i="3"/>
  <c r="AH593" i="3"/>
  <c r="AG594" i="3"/>
  <c r="AH594" i="3"/>
  <c r="AG595" i="3"/>
  <c r="AH595" i="3"/>
  <c r="AG596" i="3"/>
  <c r="AH596" i="3"/>
  <c r="AG597" i="3"/>
  <c r="AH597" i="3"/>
  <c r="AG598" i="3"/>
  <c r="AH598" i="3"/>
  <c r="AG599" i="3"/>
  <c r="AH599" i="3"/>
  <c r="AG600" i="3"/>
  <c r="AH600" i="3"/>
  <c r="AG601" i="3"/>
  <c r="AH601" i="3"/>
  <c r="AG602" i="3"/>
  <c r="AH602" i="3"/>
  <c r="AG603" i="3"/>
  <c r="AH603" i="3"/>
  <c r="AG604" i="3"/>
  <c r="AH604" i="3"/>
  <c r="AG605" i="3"/>
  <c r="AH605" i="3"/>
  <c r="AG606" i="3"/>
  <c r="AH606" i="3"/>
  <c r="AG607" i="3"/>
  <c r="AH607" i="3"/>
  <c r="AG608" i="3"/>
  <c r="AH608" i="3"/>
  <c r="AG609" i="3"/>
  <c r="AH609" i="3"/>
  <c r="AG610" i="3"/>
  <c r="AH610" i="3"/>
  <c r="AG611" i="3"/>
  <c r="AH611" i="3"/>
  <c r="AG612" i="3"/>
  <c r="AH612" i="3"/>
  <c r="AG613" i="3"/>
  <c r="AH613" i="3"/>
  <c r="AG614" i="3"/>
  <c r="AH614" i="3"/>
  <c r="AG615" i="3"/>
  <c r="AH615" i="3"/>
  <c r="AG616" i="3"/>
  <c r="AH616" i="3"/>
  <c r="AG617" i="3"/>
  <c r="AH617" i="3"/>
  <c r="AG618" i="3"/>
  <c r="AH618" i="3"/>
  <c r="AG619" i="3"/>
  <c r="AH619" i="3"/>
  <c r="AG620" i="3"/>
  <c r="AH620" i="3"/>
  <c r="AG621" i="3"/>
  <c r="AH621" i="3"/>
  <c r="AG622" i="3"/>
  <c r="AH622" i="3"/>
  <c r="AG623" i="3"/>
  <c r="AH623" i="3"/>
  <c r="AG624" i="3"/>
  <c r="AH624" i="3"/>
  <c r="AG625" i="3"/>
  <c r="AH625" i="3"/>
  <c r="AG626" i="3"/>
  <c r="AH626" i="3"/>
  <c r="AG627" i="3"/>
  <c r="AH627" i="3"/>
  <c r="AG628" i="3"/>
  <c r="AH628" i="3"/>
  <c r="AG629" i="3"/>
  <c r="AH629" i="3"/>
  <c r="AG630" i="3"/>
  <c r="AH630" i="3"/>
  <c r="AG631" i="3"/>
  <c r="AH631" i="3"/>
  <c r="AG632" i="3"/>
  <c r="AH632" i="3"/>
  <c r="AG633" i="3"/>
  <c r="AH633" i="3"/>
  <c r="AG634" i="3"/>
  <c r="AH634" i="3"/>
  <c r="AG635" i="3"/>
  <c r="AH635" i="3"/>
  <c r="AG636" i="3"/>
  <c r="AH636" i="3"/>
  <c r="AG637" i="3"/>
  <c r="AH637" i="3"/>
  <c r="AG638" i="3"/>
  <c r="AH638" i="3"/>
  <c r="AG639" i="3"/>
  <c r="AH639" i="3"/>
  <c r="AG640" i="3"/>
  <c r="AH640" i="3"/>
  <c r="AG641" i="3"/>
  <c r="AH641" i="3"/>
  <c r="AG642" i="3"/>
  <c r="AH642" i="3"/>
  <c r="AG643" i="3"/>
  <c r="AH643" i="3"/>
  <c r="AG644" i="3"/>
  <c r="AH644" i="3"/>
  <c r="AG645" i="3"/>
  <c r="AH645" i="3"/>
  <c r="AG646" i="3"/>
  <c r="AH646" i="3"/>
  <c r="AG647" i="3"/>
  <c r="AH647" i="3"/>
  <c r="AG648" i="3"/>
  <c r="AH648" i="3"/>
  <c r="AG649" i="3"/>
  <c r="AH649" i="3"/>
  <c r="AG650" i="3"/>
  <c r="AH650" i="3"/>
  <c r="AG651" i="3"/>
  <c r="AH651" i="3"/>
  <c r="AG652" i="3"/>
  <c r="AH652" i="3"/>
  <c r="AG653" i="3"/>
  <c r="AH653" i="3"/>
  <c r="AG654" i="3"/>
  <c r="AH654" i="3"/>
  <c r="AG655" i="3"/>
  <c r="AH655" i="3"/>
  <c r="AG656" i="3"/>
  <c r="AH656" i="3"/>
  <c r="AG657" i="3"/>
  <c r="AH657" i="3"/>
  <c r="AG658" i="3"/>
  <c r="AH658" i="3"/>
  <c r="AG659" i="3"/>
  <c r="AH659" i="3"/>
  <c r="AG660" i="3"/>
  <c r="AH660" i="3"/>
  <c r="AG661" i="3"/>
  <c r="AH661" i="3"/>
  <c r="AG662" i="3"/>
  <c r="AH662" i="3"/>
  <c r="AG663" i="3"/>
  <c r="AH663" i="3"/>
  <c r="AG664" i="3"/>
  <c r="AH664" i="3"/>
  <c r="AG665" i="3"/>
  <c r="AH665" i="3"/>
  <c r="AG666" i="3"/>
  <c r="AH666" i="3"/>
  <c r="AG667" i="3"/>
  <c r="AH667" i="3"/>
  <c r="AG668" i="3"/>
  <c r="AH668" i="3"/>
  <c r="AG669" i="3"/>
  <c r="AH669" i="3"/>
  <c r="AG670" i="3"/>
  <c r="AH670" i="3"/>
  <c r="AG671" i="3"/>
  <c r="AH671" i="3"/>
  <c r="AG672" i="3"/>
  <c r="AH672" i="3"/>
  <c r="AG673" i="3"/>
  <c r="AH673" i="3"/>
  <c r="AG674" i="3"/>
  <c r="AH674" i="3"/>
  <c r="AG675" i="3"/>
  <c r="AH675" i="3"/>
  <c r="AG676" i="3"/>
  <c r="AH676" i="3"/>
  <c r="AG677" i="3"/>
  <c r="AH677" i="3"/>
  <c r="AG678" i="3"/>
  <c r="AH678" i="3"/>
  <c r="AG679" i="3"/>
  <c r="AH679" i="3"/>
  <c r="AG680" i="3"/>
  <c r="AH680" i="3"/>
  <c r="AG681" i="3"/>
  <c r="AH681" i="3"/>
  <c r="AG682" i="3"/>
  <c r="AH682" i="3"/>
  <c r="AG683" i="3"/>
  <c r="AH683" i="3"/>
  <c r="AG684" i="3"/>
  <c r="AH684" i="3"/>
  <c r="AG685" i="3"/>
  <c r="AH685" i="3"/>
  <c r="AG686" i="3"/>
  <c r="AH686" i="3"/>
  <c r="AG687" i="3"/>
  <c r="AH687" i="3"/>
  <c r="AG688" i="3"/>
  <c r="AH688" i="3"/>
  <c r="AG689" i="3"/>
  <c r="AH689" i="3"/>
  <c r="AG690" i="3"/>
  <c r="AH690" i="3"/>
  <c r="AG691" i="3"/>
  <c r="AH691" i="3"/>
  <c r="AG692" i="3"/>
  <c r="AH692" i="3"/>
  <c r="AG693" i="3"/>
  <c r="AH693" i="3"/>
  <c r="AG694" i="3"/>
  <c r="AH694" i="3"/>
  <c r="AG695" i="3"/>
  <c r="AH695" i="3"/>
  <c r="AG696" i="3"/>
  <c r="AH696" i="3"/>
  <c r="AG697" i="3"/>
  <c r="AH697" i="3"/>
  <c r="AG698" i="3"/>
  <c r="AH698" i="3"/>
  <c r="AG699" i="3"/>
  <c r="AH699" i="3"/>
  <c r="AG700" i="3"/>
  <c r="AH700" i="3"/>
  <c r="AG701" i="3"/>
  <c r="AH701" i="3"/>
  <c r="AG702" i="3"/>
  <c r="AH702" i="3"/>
  <c r="AG703" i="3"/>
  <c r="AH703" i="3"/>
  <c r="AG704" i="3"/>
  <c r="AH704" i="3"/>
  <c r="AG705" i="3"/>
  <c r="AH705" i="3"/>
  <c r="AG706" i="3"/>
  <c r="AH706" i="3"/>
  <c r="AG707" i="3"/>
  <c r="AH707" i="3"/>
  <c r="AG708" i="3"/>
  <c r="AH708" i="3"/>
  <c r="AH6" i="3"/>
  <c r="AG6" i="3"/>
  <c r="AC709" i="3"/>
  <c r="O709" i="3"/>
  <c r="J709" i="3"/>
  <c r="K709" i="3"/>
  <c r="L709" i="3"/>
  <c r="M709" i="3"/>
  <c r="N709" i="3"/>
  <c r="P709" i="3"/>
  <c r="Q709" i="3"/>
  <c r="R709" i="3"/>
  <c r="S709" i="3"/>
  <c r="T709" i="3"/>
  <c r="U709" i="3"/>
  <c r="V709" i="3"/>
  <c r="W709" i="3"/>
  <c r="X709" i="3"/>
  <c r="Y709" i="3"/>
  <c r="Z709" i="3"/>
  <c r="AA709" i="3"/>
  <c r="AB709" i="3"/>
  <c r="AD709" i="3"/>
  <c r="AD710" i="3" s="1"/>
  <c r="AE709" i="3"/>
  <c r="AF709" i="3"/>
  <c r="I709" i="3"/>
  <c r="AJ708" i="3" l="1"/>
  <c r="AI708" i="3"/>
  <c r="AK708" i="3" s="1"/>
  <c r="AI702" i="3"/>
  <c r="AK702" i="3" s="1"/>
  <c r="AJ702" i="3"/>
  <c r="AI696" i="3"/>
  <c r="AK696" i="3" s="1"/>
  <c r="AJ696" i="3"/>
  <c r="AJ690" i="3"/>
  <c r="AI690" i="3"/>
  <c r="AK690" i="3" s="1"/>
  <c r="AJ684" i="3"/>
  <c r="AI684" i="3"/>
  <c r="AK684" i="3" s="1"/>
  <c r="AI678" i="3"/>
  <c r="AK678" i="3" s="1"/>
  <c r="AJ678" i="3"/>
  <c r="AJ674" i="3"/>
  <c r="AI674" i="3"/>
  <c r="AK674" i="3" s="1"/>
  <c r="AI670" i="3"/>
  <c r="AK670" i="3" s="1"/>
  <c r="AJ670" i="3"/>
  <c r="AJ668" i="3"/>
  <c r="AI668" i="3"/>
  <c r="AK668" i="3" s="1"/>
  <c r="AI664" i="3"/>
  <c r="AK664" i="3" s="1"/>
  <c r="AJ664" i="3"/>
  <c r="AI662" i="3"/>
  <c r="AK662" i="3" s="1"/>
  <c r="AJ662" i="3"/>
  <c r="AJ660" i="3"/>
  <c r="AI660" i="3"/>
  <c r="AK660" i="3" s="1"/>
  <c r="AJ658" i="3"/>
  <c r="AI658" i="3"/>
  <c r="AK658" i="3" s="1"/>
  <c r="AI656" i="3"/>
  <c r="AK656" i="3" s="1"/>
  <c r="AJ656" i="3"/>
  <c r="AI654" i="3"/>
  <c r="AK654" i="3" s="1"/>
  <c r="AJ654" i="3"/>
  <c r="AJ652" i="3"/>
  <c r="AI652" i="3"/>
  <c r="AK652" i="3" s="1"/>
  <c r="AJ650" i="3"/>
  <c r="AI650" i="3"/>
  <c r="AK650" i="3" s="1"/>
  <c r="AI648" i="3"/>
  <c r="AK648" i="3" s="1"/>
  <c r="AJ648" i="3"/>
  <c r="AI646" i="3"/>
  <c r="AK646" i="3" s="1"/>
  <c r="AJ646" i="3"/>
  <c r="AJ644" i="3"/>
  <c r="AI644" i="3"/>
  <c r="AK644" i="3" s="1"/>
  <c r="AJ642" i="3"/>
  <c r="AI642" i="3"/>
  <c r="AK642" i="3" s="1"/>
  <c r="AI640" i="3"/>
  <c r="AK640" i="3" s="1"/>
  <c r="AJ640" i="3"/>
  <c r="AI638" i="3"/>
  <c r="AK638" i="3" s="1"/>
  <c r="AJ638" i="3"/>
  <c r="AJ636" i="3"/>
  <c r="AI636" i="3"/>
  <c r="AK636" i="3" s="1"/>
  <c r="AJ634" i="3"/>
  <c r="AI634" i="3"/>
  <c r="AK634" i="3" s="1"/>
  <c r="AI632" i="3"/>
  <c r="AK632" i="3" s="1"/>
  <c r="AJ632" i="3"/>
  <c r="AI630" i="3"/>
  <c r="AK630" i="3" s="1"/>
  <c r="AJ630" i="3"/>
  <c r="AJ628" i="3"/>
  <c r="AI628" i="3"/>
  <c r="AK628" i="3" s="1"/>
  <c r="AJ626" i="3"/>
  <c r="AI626" i="3"/>
  <c r="AK626" i="3" s="1"/>
  <c r="AI624" i="3"/>
  <c r="AK624" i="3" s="1"/>
  <c r="AJ624" i="3"/>
  <c r="AI622" i="3"/>
  <c r="AK622" i="3" s="1"/>
  <c r="AJ622" i="3"/>
  <c r="AJ620" i="3"/>
  <c r="AI620" i="3"/>
  <c r="AK620" i="3" s="1"/>
  <c r="AJ618" i="3"/>
  <c r="AI618" i="3"/>
  <c r="AK618" i="3" s="1"/>
  <c r="AI616" i="3"/>
  <c r="AK616" i="3" s="1"/>
  <c r="AJ616" i="3"/>
  <c r="AI614" i="3"/>
  <c r="AK614" i="3" s="1"/>
  <c r="AJ614" i="3"/>
  <c r="AJ612" i="3"/>
  <c r="AI612" i="3"/>
  <c r="AK612" i="3" s="1"/>
  <c r="AI610" i="3"/>
  <c r="AK610" i="3" s="1"/>
  <c r="AJ610" i="3"/>
  <c r="AI608" i="3"/>
  <c r="AK608" i="3" s="1"/>
  <c r="AJ608" i="3"/>
  <c r="AI606" i="3"/>
  <c r="AK606" i="3" s="1"/>
  <c r="AJ606" i="3"/>
  <c r="AJ604" i="3"/>
  <c r="AI604" i="3"/>
  <c r="AK604" i="3" s="1"/>
  <c r="AJ602" i="3"/>
  <c r="AI602" i="3"/>
  <c r="AK602" i="3" s="1"/>
  <c r="AI600" i="3"/>
  <c r="AK600" i="3" s="1"/>
  <c r="AJ600" i="3"/>
  <c r="AI598" i="3"/>
  <c r="AK598" i="3" s="1"/>
  <c r="AJ598" i="3"/>
  <c r="AI596" i="3"/>
  <c r="AK596" i="3" s="1"/>
  <c r="AJ596" i="3"/>
  <c r="AI594" i="3"/>
  <c r="AK594" i="3" s="1"/>
  <c r="AJ594" i="3"/>
  <c r="AI592" i="3"/>
  <c r="AK592" i="3" s="1"/>
  <c r="AJ592" i="3"/>
  <c r="AJ590" i="3"/>
  <c r="AI590" i="3"/>
  <c r="AK590" i="3" s="1"/>
  <c r="AJ588" i="3"/>
  <c r="AI588" i="3"/>
  <c r="AK588" i="3" s="1"/>
  <c r="AI586" i="3"/>
  <c r="AK586" i="3" s="1"/>
  <c r="AJ586" i="3"/>
  <c r="AI584" i="3"/>
  <c r="AK584" i="3" s="1"/>
  <c r="AJ584" i="3"/>
  <c r="AI582" i="3"/>
  <c r="AK582" i="3" s="1"/>
  <c r="AJ582" i="3"/>
  <c r="AJ580" i="3"/>
  <c r="AI580" i="3"/>
  <c r="AK580" i="3" s="1"/>
  <c r="AI578" i="3"/>
  <c r="AK578" i="3" s="1"/>
  <c r="AJ578" i="3"/>
  <c r="AI576" i="3"/>
  <c r="AK576" i="3" s="1"/>
  <c r="AJ576" i="3"/>
  <c r="AI574" i="3"/>
  <c r="AK574" i="3" s="1"/>
  <c r="AJ574" i="3"/>
  <c r="AJ572" i="3"/>
  <c r="AI572" i="3"/>
  <c r="AK572" i="3" s="1"/>
  <c r="AI570" i="3"/>
  <c r="AK570" i="3" s="1"/>
  <c r="AJ570" i="3"/>
  <c r="AI568" i="3"/>
  <c r="AK568" i="3" s="1"/>
  <c r="AJ568" i="3"/>
  <c r="AI566" i="3"/>
  <c r="AK566" i="3" s="1"/>
  <c r="AJ566" i="3"/>
  <c r="AJ564" i="3"/>
  <c r="AI564" i="3"/>
  <c r="AK564" i="3" s="1"/>
  <c r="AI562" i="3"/>
  <c r="AK562" i="3" s="1"/>
  <c r="AJ562" i="3"/>
  <c r="AI560" i="3"/>
  <c r="AK560" i="3" s="1"/>
  <c r="AJ560" i="3"/>
  <c r="AI558" i="3"/>
  <c r="AK558" i="3" s="1"/>
  <c r="AJ558" i="3"/>
  <c r="AJ556" i="3"/>
  <c r="AI556" i="3"/>
  <c r="AK556" i="3" s="1"/>
  <c r="AI554" i="3"/>
  <c r="AK554" i="3" s="1"/>
  <c r="AJ554" i="3"/>
  <c r="AI552" i="3"/>
  <c r="AK552" i="3" s="1"/>
  <c r="AJ552" i="3"/>
  <c r="AI550" i="3"/>
  <c r="AK550" i="3" s="1"/>
  <c r="AJ550" i="3"/>
  <c r="AJ548" i="3"/>
  <c r="AI548" i="3"/>
  <c r="AK548" i="3" s="1"/>
  <c r="AJ546" i="3"/>
  <c r="AI546" i="3"/>
  <c r="AK546" i="3" s="1"/>
  <c r="AI544" i="3"/>
  <c r="AK544" i="3" s="1"/>
  <c r="AJ544" i="3"/>
  <c r="AI542" i="3"/>
  <c r="AK542" i="3" s="1"/>
  <c r="AJ542" i="3"/>
  <c r="AJ540" i="3"/>
  <c r="AI540" i="3"/>
  <c r="AK540" i="3" s="1"/>
  <c r="AJ538" i="3"/>
  <c r="AI538" i="3"/>
  <c r="AK538" i="3" s="1"/>
  <c r="AI536" i="3"/>
  <c r="AK536" i="3" s="1"/>
  <c r="AJ536" i="3"/>
  <c r="AI534" i="3"/>
  <c r="AK534" i="3" s="1"/>
  <c r="AJ534" i="3"/>
  <c r="AJ532" i="3"/>
  <c r="AI532" i="3"/>
  <c r="AK532" i="3" s="1"/>
  <c r="AJ530" i="3"/>
  <c r="AI530" i="3"/>
  <c r="AK530" i="3" s="1"/>
  <c r="AI528" i="3"/>
  <c r="AK528" i="3" s="1"/>
  <c r="AJ528" i="3"/>
  <c r="AI526" i="3"/>
  <c r="AK526" i="3" s="1"/>
  <c r="AJ526" i="3"/>
  <c r="AJ524" i="3"/>
  <c r="AI524" i="3"/>
  <c r="AK524" i="3" s="1"/>
  <c r="AJ522" i="3"/>
  <c r="AI522" i="3"/>
  <c r="AK522" i="3" s="1"/>
  <c r="AI520" i="3"/>
  <c r="AK520" i="3" s="1"/>
  <c r="AJ520" i="3"/>
  <c r="AI518" i="3"/>
  <c r="AK518" i="3" s="1"/>
  <c r="AJ518" i="3"/>
  <c r="AJ516" i="3"/>
  <c r="AI516" i="3"/>
  <c r="AK516" i="3" s="1"/>
  <c r="AI514" i="3"/>
  <c r="AK514" i="3" s="1"/>
  <c r="AJ514" i="3"/>
  <c r="AI512" i="3"/>
  <c r="AK512" i="3" s="1"/>
  <c r="AJ512" i="3"/>
  <c r="AI510" i="3"/>
  <c r="AK510" i="3" s="1"/>
  <c r="AJ510" i="3"/>
  <c r="AJ508" i="3"/>
  <c r="AI508" i="3"/>
  <c r="AK508" i="3" s="1"/>
  <c r="AJ506" i="3"/>
  <c r="AI506" i="3"/>
  <c r="AK506" i="3" s="1"/>
  <c r="AI504" i="3"/>
  <c r="AK504" i="3" s="1"/>
  <c r="AJ504" i="3"/>
  <c r="AI502" i="3"/>
  <c r="AK502" i="3" s="1"/>
  <c r="AJ502" i="3"/>
  <c r="AJ500" i="3"/>
  <c r="AI500" i="3"/>
  <c r="AK500" i="3" s="1"/>
  <c r="AI498" i="3"/>
  <c r="AK498" i="3" s="1"/>
  <c r="AJ498" i="3"/>
  <c r="AI496" i="3"/>
  <c r="AK496" i="3" s="1"/>
  <c r="AJ496" i="3"/>
  <c r="AI494" i="3"/>
  <c r="AK494" i="3" s="1"/>
  <c r="AJ494" i="3"/>
  <c r="AJ492" i="3"/>
  <c r="AI492" i="3"/>
  <c r="AK492" i="3" s="1"/>
  <c r="AJ490" i="3"/>
  <c r="AI490" i="3"/>
  <c r="AK490" i="3" s="1"/>
  <c r="AI488" i="3"/>
  <c r="AK488" i="3" s="1"/>
  <c r="AJ488" i="3"/>
  <c r="AI486" i="3"/>
  <c r="AK486" i="3" s="1"/>
  <c r="AJ486" i="3"/>
  <c r="AJ484" i="3"/>
  <c r="AI484" i="3"/>
  <c r="AK484" i="3" s="1"/>
  <c r="AI482" i="3"/>
  <c r="AK482" i="3" s="1"/>
  <c r="AJ482" i="3"/>
  <c r="AI480" i="3"/>
  <c r="AK480" i="3" s="1"/>
  <c r="AJ480" i="3"/>
  <c r="AI478" i="3"/>
  <c r="AK478" i="3" s="1"/>
  <c r="AJ478" i="3"/>
  <c r="AJ476" i="3"/>
  <c r="AI476" i="3"/>
  <c r="AK476" i="3" s="1"/>
  <c r="AJ474" i="3"/>
  <c r="AI474" i="3"/>
  <c r="AK474" i="3" s="1"/>
  <c r="AI472" i="3"/>
  <c r="AK472" i="3" s="1"/>
  <c r="AJ472" i="3"/>
  <c r="AI470" i="3"/>
  <c r="AK470" i="3" s="1"/>
  <c r="AJ470" i="3"/>
  <c r="AJ468" i="3"/>
  <c r="AI468" i="3"/>
  <c r="AK468" i="3" s="1"/>
  <c r="AI466" i="3"/>
  <c r="AK466" i="3" s="1"/>
  <c r="AJ466" i="3"/>
  <c r="AI464" i="3"/>
  <c r="AK464" i="3" s="1"/>
  <c r="AJ464" i="3"/>
  <c r="AI462" i="3"/>
  <c r="AK462" i="3" s="1"/>
  <c r="AJ462" i="3"/>
  <c r="AJ460" i="3"/>
  <c r="AI460" i="3"/>
  <c r="AK460" i="3" s="1"/>
  <c r="AJ458" i="3"/>
  <c r="AI458" i="3"/>
  <c r="AK458" i="3" s="1"/>
  <c r="AI456" i="3"/>
  <c r="AK456" i="3" s="1"/>
  <c r="AJ456" i="3"/>
  <c r="AI454" i="3"/>
  <c r="AK454" i="3" s="1"/>
  <c r="AJ454" i="3"/>
  <c r="AJ452" i="3"/>
  <c r="AI452" i="3"/>
  <c r="AK452" i="3" s="1"/>
  <c r="AI450" i="3"/>
  <c r="AK450" i="3" s="1"/>
  <c r="AJ450" i="3"/>
  <c r="AI448" i="3"/>
  <c r="AK448" i="3" s="1"/>
  <c r="AJ448" i="3"/>
  <c r="AI446" i="3"/>
  <c r="AK446" i="3" s="1"/>
  <c r="AJ446" i="3"/>
  <c r="AJ444" i="3"/>
  <c r="AI444" i="3"/>
  <c r="AK444" i="3" s="1"/>
  <c r="AJ442" i="3"/>
  <c r="AI442" i="3"/>
  <c r="AK442" i="3" s="1"/>
  <c r="AI440" i="3"/>
  <c r="AK440" i="3" s="1"/>
  <c r="AJ440" i="3"/>
  <c r="AI438" i="3"/>
  <c r="AK438" i="3" s="1"/>
  <c r="AJ438" i="3"/>
  <c r="AJ436" i="3"/>
  <c r="AI436" i="3"/>
  <c r="AK436" i="3" s="1"/>
  <c r="AI434" i="3"/>
  <c r="AK434" i="3" s="1"/>
  <c r="AJ434" i="3"/>
  <c r="AI432" i="3"/>
  <c r="AK432" i="3" s="1"/>
  <c r="AJ432" i="3"/>
  <c r="AI430" i="3"/>
  <c r="AK430" i="3" s="1"/>
  <c r="AJ430" i="3"/>
  <c r="AJ428" i="3"/>
  <c r="AI428" i="3"/>
  <c r="AK428" i="3" s="1"/>
  <c r="AJ426" i="3"/>
  <c r="AI426" i="3"/>
  <c r="AK426" i="3" s="1"/>
  <c r="AI424" i="3"/>
  <c r="AK424" i="3" s="1"/>
  <c r="AJ424" i="3"/>
  <c r="AI422" i="3"/>
  <c r="AK422" i="3" s="1"/>
  <c r="AJ422" i="3"/>
  <c r="AJ420" i="3"/>
  <c r="AI420" i="3"/>
  <c r="AK420" i="3" s="1"/>
  <c r="AI418" i="3"/>
  <c r="AK418" i="3" s="1"/>
  <c r="AJ418" i="3"/>
  <c r="AI416" i="3"/>
  <c r="AK416" i="3" s="1"/>
  <c r="AJ416" i="3"/>
  <c r="AI414" i="3"/>
  <c r="AK414" i="3" s="1"/>
  <c r="AJ414" i="3"/>
  <c r="AJ412" i="3"/>
  <c r="AI412" i="3"/>
  <c r="AK412" i="3" s="1"/>
  <c r="AJ410" i="3"/>
  <c r="AI410" i="3"/>
  <c r="AK410" i="3" s="1"/>
  <c r="AI408" i="3"/>
  <c r="AK408" i="3" s="1"/>
  <c r="AJ408" i="3"/>
  <c r="AI406" i="3"/>
  <c r="AK406" i="3" s="1"/>
  <c r="AJ406" i="3"/>
  <c r="AJ404" i="3"/>
  <c r="AI404" i="3"/>
  <c r="AK404" i="3" s="1"/>
  <c r="AI402" i="3"/>
  <c r="AK402" i="3" s="1"/>
  <c r="AJ402" i="3"/>
  <c r="AI400" i="3"/>
  <c r="AK400" i="3" s="1"/>
  <c r="AJ400" i="3"/>
  <c r="AI398" i="3"/>
  <c r="AK398" i="3" s="1"/>
  <c r="AJ398" i="3"/>
  <c r="AJ396" i="3"/>
  <c r="AI396" i="3"/>
  <c r="AK396" i="3" s="1"/>
  <c r="AJ394" i="3"/>
  <c r="AI394" i="3"/>
  <c r="AK394" i="3" s="1"/>
  <c r="AI392" i="3"/>
  <c r="AK392" i="3" s="1"/>
  <c r="AJ392" i="3"/>
  <c r="AI390" i="3"/>
  <c r="AK390" i="3" s="1"/>
  <c r="AJ390" i="3"/>
  <c r="AJ388" i="3"/>
  <c r="AI388" i="3"/>
  <c r="AK388" i="3" s="1"/>
  <c r="AI386" i="3"/>
  <c r="AK386" i="3" s="1"/>
  <c r="AJ386" i="3"/>
  <c r="AI384" i="3"/>
  <c r="AK384" i="3" s="1"/>
  <c r="AJ384" i="3"/>
  <c r="AI382" i="3"/>
  <c r="AK382" i="3" s="1"/>
  <c r="AJ382" i="3"/>
  <c r="AJ380" i="3"/>
  <c r="AI380" i="3"/>
  <c r="AK380" i="3" s="1"/>
  <c r="AJ378" i="3"/>
  <c r="AI378" i="3"/>
  <c r="AK378" i="3" s="1"/>
  <c r="AI376" i="3"/>
  <c r="AK376" i="3" s="1"/>
  <c r="AJ376" i="3"/>
  <c r="AI374" i="3"/>
  <c r="AK374" i="3" s="1"/>
  <c r="AJ374" i="3"/>
  <c r="AJ372" i="3"/>
  <c r="AI372" i="3"/>
  <c r="AK372" i="3" s="1"/>
  <c r="AI370" i="3"/>
  <c r="AK370" i="3" s="1"/>
  <c r="AJ370" i="3"/>
  <c r="AI368" i="3"/>
  <c r="AK368" i="3" s="1"/>
  <c r="AJ368" i="3"/>
  <c r="AI366" i="3"/>
  <c r="AK366" i="3" s="1"/>
  <c r="AJ366" i="3"/>
  <c r="AJ364" i="3"/>
  <c r="AI364" i="3"/>
  <c r="AK364" i="3" s="1"/>
  <c r="AJ362" i="3"/>
  <c r="AI362" i="3"/>
  <c r="AK362" i="3" s="1"/>
  <c r="AI360" i="3"/>
  <c r="AK360" i="3" s="1"/>
  <c r="AJ360" i="3"/>
  <c r="AI358" i="3"/>
  <c r="AK358" i="3" s="1"/>
  <c r="AJ358" i="3"/>
  <c r="AJ356" i="3"/>
  <c r="AI356" i="3"/>
  <c r="AK356" i="3" s="1"/>
  <c r="AI354" i="3"/>
  <c r="AK354" i="3" s="1"/>
  <c r="AJ354" i="3"/>
  <c r="AI352" i="3"/>
  <c r="AK352" i="3" s="1"/>
  <c r="AJ352" i="3"/>
  <c r="AI350" i="3"/>
  <c r="AK350" i="3" s="1"/>
  <c r="AJ350" i="3"/>
  <c r="AJ348" i="3"/>
  <c r="AI348" i="3"/>
  <c r="AK348" i="3" s="1"/>
  <c r="AJ346" i="3"/>
  <c r="AI346" i="3"/>
  <c r="AK346" i="3" s="1"/>
  <c r="AI344" i="3"/>
  <c r="AK344" i="3" s="1"/>
  <c r="AJ344" i="3"/>
  <c r="AI342" i="3"/>
  <c r="AK342" i="3" s="1"/>
  <c r="AJ342" i="3"/>
  <c r="AJ340" i="3"/>
  <c r="AI340" i="3"/>
  <c r="AK340" i="3" s="1"/>
  <c r="AI338" i="3"/>
  <c r="AK338" i="3" s="1"/>
  <c r="AJ338" i="3"/>
  <c r="AI336" i="3"/>
  <c r="AK336" i="3" s="1"/>
  <c r="AJ336" i="3"/>
  <c r="AI334" i="3"/>
  <c r="AK334" i="3" s="1"/>
  <c r="AJ334" i="3"/>
  <c r="AJ332" i="3"/>
  <c r="AI332" i="3"/>
  <c r="AK332" i="3" s="1"/>
  <c r="AI330" i="3"/>
  <c r="AK330" i="3" s="1"/>
  <c r="AJ330" i="3"/>
  <c r="AI328" i="3"/>
  <c r="AK328" i="3" s="1"/>
  <c r="AJ328" i="3"/>
  <c r="AI326" i="3"/>
  <c r="AK326" i="3" s="1"/>
  <c r="AJ326" i="3"/>
  <c r="AJ324" i="3"/>
  <c r="AI324" i="3"/>
  <c r="AK324" i="3" s="1"/>
  <c r="AJ322" i="3"/>
  <c r="AI322" i="3"/>
  <c r="AK322" i="3" s="1"/>
  <c r="AI320" i="3"/>
  <c r="AK320" i="3" s="1"/>
  <c r="AJ320" i="3"/>
  <c r="AI318" i="3"/>
  <c r="AK318" i="3" s="1"/>
  <c r="AJ318" i="3"/>
  <c r="AJ316" i="3"/>
  <c r="AI316" i="3"/>
  <c r="AK316" i="3" s="1"/>
  <c r="AJ314" i="3"/>
  <c r="AI314" i="3"/>
  <c r="AK314" i="3" s="1"/>
  <c r="AI312" i="3"/>
  <c r="AK312" i="3" s="1"/>
  <c r="AJ312" i="3"/>
  <c r="AI310" i="3"/>
  <c r="AK310" i="3" s="1"/>
  <c r="AJ310" i="3"/>
  <c r="AJ308" i="3"/>
  <c r="AI308" i="3"/>
  <c r="AK308" i="3" s="1"/>
  <c r="AI306" i="3"/>
  <c r="AK306" i="3" s="1"/>
  <c r="AJ306" i="3"/>
  <c r="AI304" i="3"/>
  <c r="AK304" i="3" s="1"/>
  <c r="AJ304" i="3"/>
  <c r="AI302" i="3"/>
  <c r="AK302" i="3" s="1"/>
  <c r="AJ302" i="3"/>
  <c r="AJ300" i="3"/>
  <c r="AI300" i="3"/>
  <c r="AK300" i="3" s="1"/>
  <c r="AI298" i="3"/>
  <c r="AK298" i="3" s="1"/>
  <c r="AJ298" i="3"/>
  <c r="AI296" i="3"/>
  <c r="AK296" i="3" s="1"/>
  <c r="AJ296" i="3"/>
  <c r="AI294" i="3"/>
  <c r="AK294" i="3" s="1"/>
  <c r="AJ294" i="3"/>
  <c r="AJ292" i="3"/>
  <c r="AI292" i="3"/>
  <c r="AK292" i="3" s="1"/>
  <c r="AJ290" i="3"/>
  <c r="AI290" i="3"/>
  <c r="AK290" i="3" s="1"/>
  <c r="AI288" i="3"/>
  <c r="AK288" i="3" s="1"/>
  <c r="AJ288" i="3"/>
  <c r="AI286" i="3"/>
  <c r="AK286" i="3" s="1"/>
  <c r="AJ286" i="3"/>
  <c r="AJ284" i="3"/>
  <c r="AI284" i="3"/>
  <c r="AK284" i="3" s="1"/>
  <c r="AJ282" i="3"/>
  <c r="AI282" i="3"/>
  <c r="AK282" i="3" s="1"/>
  <c r="AI280" i="3"/>
  <c r="AK280" i="3" s="1"/>
  <c r="AJ280" i="3"/>
  <c r="AI278" i="3"/>
  <c r="AK278" i="3" s="1"/>
  <c r="AJ278" i="3"/>
  <c r="AJ276" i="3"/>
  <c r="AI276" i="3"/>
  <c r="AK276" i="3" s="1"/>
  <c r="AI274" i="3"/>
  <c r="AK274" i="3" s="1"/>
  <c r="AJ274" i="3"/>
  <c r="AI272" i="3"/>
  <c r="AK272" i="3" s="1"/>
  <c r="AJ272" i="3"/>
  <c r="AI270" i="3"/>
  <c r="AK270" i="3" s="1"/>
  <c r="AJ270" i="3"/>
  <c r="AJ268" i="3"/>
  <c r="AI268" i="3"/>
  <c r="AK268" i="3" s="1"/>
  <c r="AI266" i="3"/>
  <c r="AK266" i="3" s="1"/>
  <c r="AJ266" i="3"/>
  <c r="AI264" i="3"/>
  <c r="AK264" i="3" s="1"/>
  <c r="AJ264" i="3"/>
  <c r="AI262" i="3"/>
  <c r="AK262" i="3" s="1"/>
  <c r="AJ262" i="3"/>
  <c r="AJ260" i="3"/>
  <c r="AI260" i="3"/>
  <c r="AK260" i="3" s="1"/>
  <c r="AJ258" i="3"/>
  <c r="AI258" i="3"/>
  <c r="AK258" i="3" s="1"/>
  <c r="AI256" i="3"/>
  <c r="AK256" i="3" s="1"/>
  <c r="AJ256" i="3"/>
  <c r="AI254" i="3"/>
  <c r="AK254" i="3" s="1"/>
  <c r="AJ254" i="3"/>
  <c r="AJ252" i="3"/>
  <c r="AI252" i="3"/>
  <c r="AK252" i="3" s="1"/>
  <c r="AJ250" i="3"/>
  <c r="AI250" i="3"/>
  <c r="AK250" i="3" s="1"/>
  <c r="AI248" i="3"/>
  <c r="AK248" i="3" s="1"/>
  <c r="AJ248" i="3"/>
  <c r="AI246" i="3"/>
  <c r="AK246" i="3" s="1"/>
  <c r="AJ246" i="3"/>
  <c r="AI244" i="3"/>
  <c r="AK244" i="3" s="1"/>
  <c r="AJ244" i="3"/>
  <c r="AI242" i="3"/>
  <c r="AK242" i="3" s="1"/>
  <c r="AJ242" i="3"/>
  <c r="AJ240" i="3"/>
  <c r="AI240" i="3"/>
  <c r="AK240" i="3" s="1"/>
  <c r="AJ238" i="3"/>
  <c r="AI238" i="3"/>
  <c r="AK238" i="3" s="1"/>
  <c r="AI236" i="3"/>
  <c r="AK236" i="3" s="1"/>
  <c r="AJ236" i="3"/>
  <c r="AI234" i="3"/>
  <c r="AK234" i="3" s="1"/>
  <c r="AJ234" i="3"/>
  <c r="AJ232" i="3"/>
  <c r="AI232" i="3"/>
  <c r="AK232" i="3" s="1"/>
  <c r="AI230" i="3"/>
  <c r="AK230" i="3" s="1"/>
  <c r="AJ230" i="3"/>
  <c r="AI228" i="3"/>
  <c r="AK228" i="3" s="1"/>
  <c r="AJ228" i="3"/>
  <c r="AI226" i="3"/>
  <c r="AK226" i="3" s="1"/>
  <c r="AJ226" i="3"/>
  <c r="AJ224" i="3"/>
  <c r="AI224" i="3"/>
  <c r="AK224" i="3" s="1"/>
  <c r="AJ222" i="3"/>
  <c r="AI222" i="3"/>
  <c r="AK222" i="3" s="1"/>
  <c r="AI220" i="3"/>
  <c r="AK220" i="3" s="1"/>
  <c r="AJ220" i="3"/>
  <c r="AI218" i="3"/>
  <c r="AK218" i="3" s="1"/>
  <c r="AJ218" i="3"/>
  <c r="AJ216" i="3"/>
  <c r="AI216" i="3"/>
  <c r="AK216" i="3" s="1"/>
  <c r="AI214" i="3"/>
  <c r="AK214" i="3" s="1"/>
  <c r="AJ214" i="3"/>
  <c r="AI212" i="3"/>
  <c r="AK212" i="3" s="1"/>
  <c r="AJ212" i="3"/>
  <c r="AI210" i="3"/>
  <c r="AK210" i="3" s="1"/>
  <c r="AJ210" i="3"/>
  <c r="AJ208" i="3"/>
  <c r="AI208" i="3"/>
  <c r="AK208" i="3" s="1"/>
  <c r="AJ206" i="3"/>
  <c r="AI206" i="3"/>
  <c r="AK206" i="3" s="1"/>
  <c r="AI204" i="3"/>
  <c r="AK204" i="3" s="1"/>
  <c r="AJ204" i="3"/>
  <c r="AI202" i="3"/>
  <c r="AK202" i="3" s="1"/>
  <c r="AJ202" i="3"/>
  <c r="AJ200" i="3"/>
  <c r="AI200" i="3"/>
  <c r="AK200" i="3" s="1"/>
  <c r="AI198" i="3"/>
  <c r="AK198" i="3" s="1"/>
  <c r="AJ198" i="3"/>
  <c r="AI196" i="3"/>
  <c r="AK196" i="3" s="1"/>
  <c r="AJ196" i="3"/>
  <c r="AI194" i="3"/>
  <c r="AK194" i="3" s="1"/>
  <c r="AJ194" i="3"/>
  <c r="AJ192" i="3"/>
  <c r="AI192" i="3"/>
  <c r="AK192" i="3" s="1"/>
  <c r="AJ190" i="3"/>
  <c r="AI190" i="3"/>
  <c r="AK190" i="3" s="1"/>
  <c r="AI188" i="3"/>
  <c r="AK188" i="3" s="1"/>
  <c r="AJ188" i="3"/>
  <c r="AI186" i="3"/>
  <c r="AK186" i="3" s="1"/>
  <c r="AJ186" i="3"/>
  <c r="AJ184" i="3"/>
  <c r="AI184" i="3"/>
  <c r="AK184" i="3" s="1"/>
  <c r="AI182" i="3"/>
  <c r="AK182" i="3" s="1"/>
  <c r="AJ182" i="3"/>
  <c r="AI180" i="3"/>
  <c r="AK180" i="3" s="1"/>
  <c r="AJ180" i="3"/>
  <c r="AI178" i="3"/>
  <c r="AK178" i="3" s="1"/>
  <c r="AJ178" i="3"/>
  <c r="AJ176" i="3"/>
  <c r="AI176" i="3"/>
  <c r="AK176" i="3" s="1"/>
  <c r="AJ174" i="3"/>
  <c r="AI174" i="3"/>
  <c r="AK174" i="3" s="1"/>
  <c r="AI172" i="3"/>
  <c r="AK172" i="3" s="1"/>
  <c r="AJ172" i="3"/>
  <c r="AI170" i="3"/>
  <c r="AK170" i="3" s="1"/>
  <c r="AJ170" i="3"/>
  <c r="AJ168" i="3"/>
  <c r="AI168" i="3"/>
  <c r="AK168" i="3" s="1"/>
  <c r="AI166" i="3"/>
  <c r="AK166" i="3" s="1"/>
  <c r="AJ166" i="3"/>
  <c r="AI164" i="3"/>
  <c r="AK164" i="3" s="1"/>
  <c r="AJ164" i="3"/>
  <c r="AI162" i="3"/>
  <c r="AK162" i="3" s="1"/>
  <c r="AJ162" i="3"/>
  <c r="AJ160" i="3"/>
  <c r="AI160" i="3"/>
  <c r="AK160" i="3" s="1"/>
  <c r="AJ158" i="3"/>
  <c r="AI158" i="3"/>
  <c r="AK158" i="3" s="1"/>
  <c r="AI156" i="3"/>
  <c r="AK156" i="3" s="1"/>
  <c r="AJ156" i="3"/>
  <c r="AI154" i="3"/>
  <c r="AK154" i="3" s="1"/>
  <c r="AJ154" i="3"/>
  <c r="AJ152" i="3"/>
  <c r="AI152" i="3"/>
  <c r="AK152" i="3" s="1"/>
  <c r="AI150" i="3"/>
  <c r="AK150" i="3" s="1"/>
  <c r="AJ150" i="3"/>
  <c r="AI148" i="3"/>
  <c r="AK148" i="3" s="1"/>
  <c r="AJ148" i="3"/>
  <c r="AI146" i="3"/>
  <c r="AK146" i="3" s="1"/>
  <c r="AJ146" i="3"/>
  <c r="AJ144" i="3"/>
  <c r="AI144" i="3"/>
  <c r="AK144" i="3" s="1"/>
  <c r="AI142" i="3"/>
  <c r="AK142" i="3" s="1"/>
  <c r="AJ142" i="3"/>
  <c r="AI140" i="3"/>
  <c r="AK140" i="3" s="1"/>
  <c r="AJ140" i="3"/>
  <c r="AJ138" i="3"/>
  <c r="AI138" i="3"/>
  <c r="AK138" i="3" s="1"/>
  <c r="AI136" i="3"/>
  <c r="AK136" i="3" s="1"/>
  <c r="AJ136" i="3"/>
  <c r="AI134" i="3"/>
  <c r="AK134" i="3" s="1"/>
  <c r="AJ134" i="3"/>
  <c r="AI132" i="3"/>
  <c r="AK132" i="3" s="1"/>
  <c r="AJ132" i="3"/>
  <c r="AI130" i="3"/>
  <c r="AK130" i="3" s="1"/>
  <c r="AJ130" i="3"/>
  <c r="AI128" i="3"/>
  <c r="AK128" i="3" s="1"/>
  <c r="AJ128" i="3"/>
  <c r="AI126" i="3"/>
  <c r="AK126" i="3" s="1"/>
  <c r="AJ126" i="3"/>
  <c r="AI124" i="3"/>
  <c r="AK124" i="3" s="1"/>
  <c r="AJ124" i="3"/>
  <c r="AI122" i="3"/>
  <c r="AK122" i="3" s="1"/>
  <c r="AJ122" i="3"/>
  <c r="AI120" i="3"/>
  <c r="AK120" i="3" s="1"/>
  <c r="AJ120" i="3"/>
  <c r="AI118" i="3"/>
  <c r="AK118" i="3" s="1"/>
  <c r="AJ118" i="3"/>
  <c r="AI116" i="3"/>
  <c r="AK116" i="3" s="1"/>
  <c r="AJ116" i="3"/>
  <c r="AJ114" i="3"/>
  <c r="AI114" i="3"/>
  <c r="AK114" i="3" s="1"/>
  <c r="AI112" i="3"/>
  <c r="AK112" i="3" s="1"/>
  <c r="AJ112" i="3"/>
  <c r="AI110" i="3"/>
  <c r="AK110" i="3" s="1"/>
  <c r="AJ110" i="3"/>
  <c r="AI108" i="3"/>
  <c r="AK108" i="3" s="1"/>
  <c r="AJ108" i="3"/>
  <c r="AJ106" i="3"/>
  <c r="AI106" i="3"/>
  <c r="AK106" i="3" s="1"/>
  <c r="AI104" i="3"/>
  <c r="AK104" i="3" s="1"/>
  <c r="AJ104" i="3"/>
  <c r="AI102" i="3"/>
  <c r="AK102" i="3" s="1"/>
  <c r="AJ102" i="3"/>
  <c r="AI100" i="3"/>
  <c r="AK100" i="3" s="1"/>
  <c r="AJ100" i="3"/>
  <c r="AI98" i="3"/>
  <c r="AK98" i="3" s="1"/>
  <c r="AJ98" i="3"/>
  <c r="AI96" i="3"/>
  <c r="AK96" i="3" s="1"/>
  <c r="AJ96" i="3"/>
  <c r="AI94" i="3"/>
  <c r="AK94" i="3" s="1"/>
  <c r="AJ94" i="3"/>
  <c r="AI92" i="3"/>
  <c r="AK92" i="3" s="1"/>
  <c r="AJ92" i="3"/>
  <c r="AI90" i="3"/>
  <c r="AK90" i="3" s="1"/>
  <c r="AJ90" i="3"/>
  <c r="AI88" i="3"/>
  <c r="AK88" i="3" s="1"/>
  <c r="AJ88" i="3"/>
  <c r="AI86" i="3"/>
  <c r="AK86" i="3" s="1"/>
  <c r="AJ86" i="3"/>
  <c r="AI84" i="3"/>
  <c r="AK84" i="3" s="1"/>
  <c r="AJ84" i="3"/>
  <c r="AJ82" i="3"/>
  <c r="AI82" i="3"/>
  <c r="AK82" i="3" s="1"/>
  <c r="AI80" i="3"/>
  <c r="AK80" i="3" s="1"/>
  <c r="AJ80" i="3"/>
  <c r="AI78" i="3"/>
  <c r="AK78" i="3" s="1"/>
  <c r="AJ78" i="3"/>
  <c r="AI76" i="3"/>
  <c r="AK76" i="3" s="1"/>
  <c r="AJ76" i="3"/>
  <c r="AJ74" i="3"/>
  <c r="AI74" i="3"/>
  <c r="AK74" i="3" s="1"/>
  <c r="AI72" i="3"/>
  <c r="AK72" i="3" s="1"/>
  <c r="AJ72" i="3"/>
  <c r="AI70" i="3"/>
  <c r="AK70" i="3" s="1"/>
  <c r="AJ70" i="3"/>
  <c r="AI68" i="3"/>
  <c r="AK68" i="3" s="1"/>
  <c r="AJ68" i="3"/>
  <c r="AI66" i="3"/>
  <c r="AK66" i="3" s="1"/>
  <c r="AJ66" i="3"/>
  <c r="AI64" i="3"/>
  <c r="AK64" i="3" s="1"/>
  <c r="AJ64" i="3"/>
  <c r="AI62" i="3"/>
  <c r="AK62" i="3" s="1"/>
  <c r="AJ62" i="3"/>
  <c r="AI60" i="3"/>
  <c r="AK60" i="3" s="1"/>
  <c r="AJ60" i="3"/>
  <c r="AI58" i="3"/>
  <c r="AK58" i="3" s="1"/>
  <c r="AJ58" i="3"/>
  <c r="AI56" i="3"/>
  <c r="AK56" i="3" s="1"/>
  <c r="AJ56" i="3"/>
  <c r="AI54" i="3"/>
  <c r="AK54" i="3" s="1"/>
  <c r="AJ54" i="3"/>
  <c r="AI52" i="3"/>
  <c r="AK52" i="3" s="1"/>
  <c r="AJ52" i="3"/>
  <c r="AJ50" i="3"/>
  <c r="AI50" i="3"/>
  <c r="AK50" i="3" s="1"/>
  <c r="AI48" i="3"/>
  <c r="AK48" i="3" s="1"/>
  <c r="AJ48" i="3"/>
  <c r="AI46" i="3"/>
  <c r="AK46" i="3" s="1"/>
  <c r="AJ46" i="3"/>
  <c r="AI44" i="3"/>
  <c r="AK44" i="3" s="1"/>
  <c r="AJ44" i="3"/>
  <c r="AJ42" i="3"/>
  <c r="AI42" i="3"/>
  <c r="AK42" i="3" s="1"/>
  <c r="AI40" i="3"/>
  <c r="AK40" i="3" s="1"/>
  <c r="AJ40" i="3"/>
  <c r="AI38" i="3"/>
  <c r="AK38" i="3" s="1"/>
  <c r="AJ38" i="3"/>
  <c r="AI36" i="3"/>
  <c r="AK36" i="3" s="1"/>
  <c r="AJ36" i="3"/>
  <c r="AI34" i="3"/>
  <c r="AK34" i="3" s="1"/>
  <c r="AJ34" i="3"/>
  <c r="AI32" i="3"/>
  <c r="AK32" i="3" s="1"/>
  <c r="AJ32" i="3"/>
  <c r="AI30" i="3"/>
  <c r="AK30" i="3" s="1"/>
  <c r="AJ30" i="3"/>
  <c r="AI28" i="3"/>
  <c r="AK28" i="3" s="1"/>
  <c r="AJ28" i="3"/>
  <c r="AI26" i="3"/>
  <c r="AK26" i="3" s="1"/>
  <c r="AJ26" i="3"/>
  <c r="AI24" i="3"/>
  <c r="AK24" i="3" s="1"/>
  <c r="AJ24" i="3"/>
  <c r="AI22" i="3"/>
  <c r="AK22" i="3" s="1"/>
  <c r="AJ22" i="3"/>
  <c r="AI20" i="3"/>
  <c r="AK20" i="3" s="1"/>
  <c r="AJ20" i="3"/>
  <c r="AJ18" i="3"/>
  <c r="AI18" i="3"/>
  <c r="AK18" i="3" s="1"/>
  <c r="AI16" i="3"/>
  <c r="AK16" i="3" s="1"/>
  <c r="AJ16" i="3"/>
  <c r="AI14" i="3"/>
  <c r="AK14" i="3" s="1"/>
  <c r="AJ14" i="3"/>
  <c r="AI12" i="3"/>
  <c r="AK12" i="3" s="1"/>
  <c r="AJ12" i="3"/>
  <c r="AJ10" i="3"/>
  <c r="AI10" i="3"/>
  <c r="AK10" i="3" s="1"/>
  <c r="AI8" i="3"/>
  <c r="AK8" i="3" s="1"/>
  <c r="AJ8" i="3"/>
  <c r="AI704" i="3"/>
  <c r="AK704" i="3" s="1"/>
  <c r="AJ704" i="3"/>
  <c r="AJ700" i="3"/>
  <c r="AI700" i="3"/>
  <c r="AK700" i="3" s="1"/>
  <c r="AI694" i="3"/>
  <c r="AK694" i="3" s="1"/>
  <c r="AJ694" i="3"/>
  <c r="AI688" i="3"/>
  <c r="AK688" i="3" s="1"/>
  <c r="AJ688" i="3"/>
  <c r="AI682" i="3"/>
  <c r="AK682" i="3" s="1"/>
  <c r="AJ682" i="3"/>
  <c r="AJ676" i="3"/>
  <c r="AI676" i="3"/>
  <c r="AK676" i="3" s="1"/>
  <c r="AJ666" i="3"/>
  <c r="AI666" i="3"/>
  <c r="AK666" i="3" s="1"/>
  <c r="AJ6" i="3"/>
  <c r="AI6" i="3"/>
  <c r="AK6" i="3" s="1"/>
  <c r="AJ706" i="3"/>
  <c r="AI706" i="3"/>
  <c r="AK706" i="3" s="1"/>
  <c r="AJ698" i="3"/>
  <c r="AI698" i="3"/>
  <c r="AK698" i="3" s="1"/>
  <c r="AJ692" i="3"/>
  <c r="AI692" i="3"/>
  <c r="AK692" i="3" s="1"/>
  <c r="AI686" i="3"/>
  <c r="AK686" i="3" s="1"/>
  <c r="AJ686" i="3"/>
  <c r="AI680" i="3"/>
  <c r="AK680" i="3" s="1"/>
  <c r="AJ680" i="3"/>
  <c r="AI672" i="3"/>
  <c r="AK672" i="3" s="1"/>
  <c r="AJ672" i="3"/>
  <c r="AI707" i="3"/>
  <c r="AK707" i="3" s="1"/>
  <c r="AJ707" i="3"/>
  <c r="AI705" i="3"/>
  <c r="AK705" i="3" s="1"/>
  <c r="AJ705" i="3"/>
  <c r="AJ703" i="3"/>
  <c r="AI703" i="3"/>
  <c r="AK703" i="3" s="1"/>
  <c r="AJ701" i="3"/>
  <c r="AI701" i="3"/>
  <c r="AK701" i="3" s="1"/>
  <c r="AI699" i="3"/>
  <c r="AK699" i="3" s="1"/>
  <c r="AJ699" i="3"/>
  <c r="AI697" i="3"/>
  <c r="AK697" i="3" s="1"/>
  <c r="AJ697" i="3"/>
  <c r="AJ695" i="3"/>
  <c r="AI695" i="3"/>
  <c r="AK695" i="3" s="1"/>
  <c r="AJ693" i="3"/>
  <c r="AI693" i="3"/>
  <c r="AK693" i="3" s="1"/>
  <c r="AI691" i="3"/>
  <c r="AK691" i="3" s="1"/>
  <c r="AJ691" i="3"/>
  <c r="AI689" i="3"/>
  <c r="AK689" i="3" s="1"/>
  <c r="AJ689" i="3"/>
  <c r="AI687" i="3"/>
  <c r="AK687" i="3" s="1"/>
  <c r="AJ687" i="3"/>
  <c r="AJ685" i="3"/>
  <c r="AI685" i="3"/>
  <c r="AK685" i="3" s="1"/>
  <c r="AI683" i="3"/>
  <c r="AK683" i="3" s="1"/>
  <c r="AJ683" i="3"/>
  <c r="AI681" i="3"/>
  <c r="AK681" i="3" s="1"/>
  <c r="AJ681" i="3"/>
  <c r="AJ679" i="3"/>
  <c r="AI679" i="3"/>
  <c r="AK679" i="3" s="1"/>
  <c r="AJ677" i="3"/>
  <c r="AI677" i="3"/>
  <c r="AK677" i="3" s="1"/>
  <c r="AI675" i="3"/>
  <c r="AK675" i="3" s="1"/>
  <c r="AJ675" i="3"/>
  <c r="AI673" i="3"/>
  <c r="AK673" i="3" s="1"/>
  <c r="AJ673" i="3"/>
  <c r="AJ671" i="3"/>
  <c r="AI671" i="3"/>
  <c r="AK671" i="3" s="1"/>
  <c r="AI669" i="3"/>
  <c r="AK669" i="3" s="1"/>
  <c r="AJ669" i="3"/>
  <c r="AI667" i="3"/>
  <c r="AK667" i="3" s="1"/>
  <c r="AJ667" i="3"/>
  <c r="AI665" i="3"/>
  <c r="AK665" i="3" s="1"/>
  <c r="AJ665" i="3"/>
  <c r="AJ663" i="3"/>
  <c r="AI663" i="3"/>
  <c r="AK663" i="3" s="1"/>
  <c r="AJ661" i="3"/>
  <c r="AI661" i="3"/>
  <c r="AK661" i="3" s="1"/>
  <c r="AI659" i="3"/>
  <c r="AK659" i="3" s="1"/>
  <c r="AJ659" i="3"/>
  <c r="AI657" i="3"/>
  <c r="AK657" i="3" s="1"/>
  <c r="AJ657" i="3"/>
  <c r="AJ655" i="3"/>
  <c r="AI655" i="3"/>
  <c r="AK655" i="3" s="1"/>
  <c r="AJ653" i="3"/>
  <c r="AI653" i="3"/>
  <c r="AK653" i="3" s="1"/>
  <c r="AI651" i="3"/>
  <c r="AK651" i="3" s="1"/>
  <c r="AJ651" i="3"/>
  <c r="AI649" i="3"/>
  <c r="AK649" i="3" s="1"/>
  <c r="AJ649" i="3"/>
  <c r="AJ647" i="3"/>
  <c r="AI647" i="3"/>
  <c r="AK647" i="3" s="1"/>
  <c r="AJ645" i="3"/>
  <c r="AI645" i="3"/>
  <c r="AK645" i="3" s="1"/>
  <c r="AI643" i="3"/>
  <c r="AK643" i="3" s="1"/>
  <c r="AJ643" i="3"/>
  <c r="AI641" i="3"/>
  <c r="AK641" i="3" s="1"/>
  <c r="AJ641" i="3"/>
  <c r="AI639" i="3"/>
  <c r="AK639" i="3" s="1"/>
  <c r="AJ639" i="3"/>
  <c r="AJ637" i="3"/>
  <c r="AI637" i="3"/>
  <c r="AK637" i="3" s="1"/>
  <c r="AI635" i="3"/>
  <c r="AK635" i="3" s="1"/>
  <c r="AJ635" i="3"/>
  <c r="AI633" i="3"/>
  <c r="AK633" i="3" s="1"/>
  <c r="AJ633" i="3"/>
  <c r="AJ631" i="3"/>
  <c r="AI631" i="3"/>
  <c r="AK631" i="3" s="1"/>
  <c r="AJ629" i="3"/>
  <c r="AI629" i="3"/>
  <c r="AK629" i="3" s="1"/>
  <c r="AI627" i="3"/>
  <c r="AK627" i="3" s="1"/>
  <c r="AJ627" i="3"/>
  <c r="AI625" i="3"/>
  <c r="AK625" i="3" s="1"/>
  <c r="AJ625" i="3"/>
  <c r="AI623" i="3"/>
  <c r="AK623" i="3" s="1"/>
  <c r="AJ623" i="3"/>
  <c r="AI621" i="3"/>
  <c r="AK621" i="3" s="1"/>
  <c r="AJ621" i="3"/>
  <c r="AI619" i="3"/>
  <c r="AK619" i="3" s="1"/>
  <c r="AJ619" i="3"/>
  <c r="AI617" i="3"/>
  <c r="AK617" i="3" s="1"/>
  <c r="AJ617" i="3"/>
  <c r="AJ615" i="3"/>
  <c r="AI615" i="3"/>
  <c r="AK615" i="3" s="1"/>
  <c r="AI613" i="3"/>
  <c r="AK613" i="3" s="1"/>
  <c r="AJ613" i="3"/>
  <c r="AI611" i="3"/>
  <c r="AK611" i="3" s="1"/>
  <c r="AJ611" i="3"/>
  <c r="AI609" i="3"/>
  <c r="AK609" i="3" s="1"/>
  <c r="AJ609" i="3"/>
  <c r="AJ607" i="3"/>
  <c r="AI607" i="3"/>
  <c r="AK607" i="3" s="1"/>
  <c r="AI605" i="3"/>
  <c r="AK605" i="3" s="1"/>
  <c r="AJ605" i="3"/>
  <c r="AI603" i="3"/>
  <c r="AK603" i="3" s="1"/>
  <c r="AJ603" i="3"/>
  <c r="AI601" i="3"/>
  <c r="AK601" i="3" s="1"/>
  <c r="AJ601" i="3"/>
  <c r="AJ599" i="3"/>
  <c r="AI599" i="3"/>
  <c r="AK599" i="3" s="1"/>
  <c r="AI597" i="3"/>
  <c r="AK597" i="3" s="1"/>
  <c r="AJ597" i="3"/>
  <c r="AJ595" i="3"/>
  <c r="AI595" i="3"/>
  <c r="AK595" i="3" s="1"/>
  <c r="AJ593" i="3"/>
  <c r="AI593" i="3"/>
  <c r="AK593" i="3" s="1"/>
  <c r="AI591" i="3"/>
  <c r="AK591" i="3" s="1"/>
  <c r="AJ591" i="3"/>
  <c r="AI589" i="3"/>
  <c r="AK589" i="3" s="1"/>
  <c r="AJ589" i="3"/>
  <c r="AJ587" i="3"/>
  <c r="AI587" i="3"/>
  <c r="AK587" i="3" s="1"/>
  <c r="AI585" i="3"/>
  <c r="AK585" i="3" s="1"/>
  <c r="AJ585" i="3"/>
  <c r="AI583" i="3"/>
  <c r="AK583" i="3" s="1"/>
  <c r="AJ583" i="3"/>
  <c r="AI581" i="3"/>
  <c r="AK581" i="3" s="1"/>
  <c r="AJ581" i="3"/>
  <c r="AI579" i="3"/>
  <c r="AK579" i="3" s="1"/>
  <c r="AJ579" i="3"/>
  <c r="AI577" i="3"/>
  <c r="AK577" i="3" s="1"/>
  <c r="AJ577" i="3"/>
  <c r="AI575" i="3"/>
  <c r="AK575" i="3" s="1"/>
  <c r="AJ575" i="3"/>
  <c r="AI573" i="3"/>
  <c r="AK573" i="3" s="1"/>
  <c r="AJ573" i="3"/>
  <c r="AI571" i="3"/>
  <c r="AK571" i="3" s="1"/>
  <c r="AJ571" i="3"/>
  <c r="AI569" i="3"/>
  <c r="AK569" i="3" s="1"/>
  <c r="AJ569" i="3"/>
  <c r="AI567" i="3"/>
  <c r="AK567" i="3" s="1"/>
  <c r="AJ567" i="3"/>
  <c r="AI565" i="3"/>
  <c r="AK565" i="3" s="1"/>
  <c r="AJ565" i="3"/>
  <c r="AI563" i="3"/>
  <c r="AK563" i="3" s="1"/>
  <c r="AJ563" i="3"/>
  <c r="AI561" i="3"/>
  <c r="AK561" i="3" s="1"/>
  <c r="AJ561" i="3"/>
  <c r="AI559" i="3"/>
  <c r="AK559" i="3" s="1"/>
  <c r="AJ559" i="3"/>
  <c r="AI557" i="3"/>
  <c r="AK557" i="3" s="1"/>
  <c r="AJ557" i="3"/>
  <c r="AI555" i="3"/>
  <c r="AK555" i="3" s="1"/>
  <c r="AJ555" i="3"/>
  <c r="AI553" i="3"/>
  <c r="AK553" i="3" s="1"/>
  <c r="AJ553" i="3"/>
  <c r="AI551" i="3"/>
  <c r="AK551" i="3" s="1"/>
  <c r="AJ551" i="3"/>
  <c r="AI549" i="3"/>
  <c r="AK549" i="3" s="1"/>
  <c r="AJ549" i="3"/>
  <c r="AI547" i="3"/>
  <c r="AK547" i="3" s="1"/>
  <c r="AJ547" i="3"/>
  <c r="AI545" i="3"/>
  <c r="AK545" i="3" s="1"/>
  <c r="AJ545" i="3"/>
  <c r="AJ543" i="3"/>
  <c r="AI543" i="3"/>
  <c r="AK543" i="3" s="1"/>
  <c r="AI541" i="3"/>
  <c r="AK541" i="3" s="1"/>
  <c r="AJ541" i="3"/>
  <c r="AI539" i="3"/>
  <c r="AK539" i="3" s="1"/>
  <c r="AJ539" i="3"/>
  <c r="AI537" i="3"/>
  <c r="AK537" i="3" s="1"/>
  <c r="AJ537" i="3"/>
  <c r="AJ535" i="3"/>
  <c r="AI535" i="3"/>
  <c r="AK535" i="3" s="1"/>
  <c r="AI533" i="3"/>
  <c r="AK533" i="3" s="1"/>
  <c r="AJ533" i="3"/>
  <c r="AI531" i="3"/>
  <c r="AK531" i="3" s="1"/>
  <c r="AJ531" i="3"/>
  <c r="AI529" i="3"/>
  <c r="AK529" i="3" s="1"/>
  <c r="AJ529" i="3"/>
  <c r="AJ527" i="3"/>
  <c r="AI527" i="3"/>
  <c r="AK527" i="3" s="1"/>
  <c r="AI525" i="3"/>
  <c r="AK525" i="3" s="1"/>
  <c r="AJ525" i="3"/>
  <c r="AI523" i="3"/>
  <c r="AK523" i="3" s="1"/>
  <c r="AJ523" i="3"/>
  <c r="AI521" i="3"/>
  <c r="AK521" i="3" s="1"/>
  <c r="AJ521" i="3"/>
  <c r="AJ519" i="3"/>
  <c r="AI519" i="3"/>
  <c r="AK519" i="3" s="1"/>
  <c r="AI517" i="3"/>
  <c r="AK517" i="3" s="1"/>
  <c r="AJ517" i="3"/>
  <c r="AI515" i="3"/>
  <c r="AK515" i="3" s="1"/>
  <c r="AJ515" i="3"/>
  <c r="AJ513" i="3"/>
  <c r="AI513" i="3"/>
  <c r="AK513" i="3" s="1"/>
  <c r="AJ511" i="3"/>
  <c r="AI511" i="3"/>
  <c r="AK511" i="3" s="1"/>
  <c r="AI509" i="3"/>
  <c r="AK509" i="3" s="1"/>
  <c r="AJ509" i="3"/>
  <c r="AI507" i="3"/>
  <c r="AK507" i="3" s="1"/>
  <c r="AJ507" i="3"/>
  <c r="AI505" i="3"/>
  <c r="AK505" i="3" s="1"/>
  <c r="AJ505" i="3"/>
  <c r="AJ503" i="3"/>
  <c r="AI503" i="3"/>
  <c r="AK503" i="3" s="1"/>
  <c r="AI501" i="3"/>
  <c r="AK501" i="3" s="1"/>
  <c r="AJ501" i="3"/>
  <c r="AI499" i="3"/>
  <c r="AK499" i="3" s="1"/>
  <c r="AJ499" i="3"/>
  <c r="AJ497" i="3"/>
  <c r="AI497" i="3"/>
  <c r="AK497" i="3" s="1"/>
  <c r="AJ495" i="3"/>
  <c r="AI495" i="3"/>
  <c r="AK495" i="3" s="1"/>
  <c r="AI493" i="3"/>
  <c r="AK493" i="3" s="1"/>
  <c r="AJ493" i="3"/>
  <c r="AI491" i="3"/>
  <c r="AK491" i="3" s="1"/>
  <c r="AJ491" i="3"/>
  <c r="AI489" i="3"/>
  <c r="AK489" i="3" s="1"/>
  <c r="AJ489" i="3"/>
  <c r="AJ487" i="3"/>
  <c r="AI487" i="3"/>
  <c r="AK487" i="3" s="1"/>
  <c r="AI485" i="3"/>
  <c r="AK485" i="3" s="1"/>
  <c r="AJ485" i="3"/>
  <c r="AI483" i="3"/>
  <c r="AK483" i="3" s="1"/>
  <c r="AJ483" i="3"/>
  <c r="AJ481" i="3"/>
  <c r="AI481" i="3"/>
  <c r="AK481" i="3" s="1"/>
  <c r="AJ479" i="3"/>
  <c r="AI479" i="3"/>
  <c r="AK479" i="3" s="1"/>
  <c r="AI477" i="3"/>
  <c r="AK477" i="3" s="1"/>
  <c r="AJ477" i="3"/>
  <c r="AI475" i="3"/>
  <c r="AK475" i="3" s="1"/>
  <c r="AJ475" i="3"/>
  <c r="AI473" i="3"/>
  <c r="AK473" i="3" s="1"/>
  <c r="AJ473" i="3"/>
  <c r="AJ471" i="3"/>
  <c r="AI471" i="3"/>
  <c r="AK471" i="3" s="1"/>
  <c r="AI469" i="3"/>
  <c r="AK469" i="3" s="1"/>
  <c r="AJ469" i="3"/>
  <c r="AI467" i="3"/>
  <c r="AK467" i="3" s="1"/>
  <c r="AJ467" i="3"/>
  <c r="AJ465" i="3"/>
  <c r="AI465" i="3"/>
  <c r="AK465" i="3" s="1"/>
  <c r="AJ463" i="3"/>
  <c r="AI463" i="3"/>
  <c r="AK463" i="3" s="1"/>
  <c r="AI461" i="3"/>
  <c r="AK461" i="3" s="1"/>
  <c r="AJ461" i="3"/>
  <c r="AI459" i="3"/>
  <c r="AK459" i="3" s="1"/>
  <c r="AJ459" i="3"/>
  <c r="AI457" i="3"/>
  <c r="AK457" i="3" s="1"/>
  <c r="AJ457" i="3"/>
  <c r="AJ455" i="3"/>
  <c r="AI455" i="3"/>
  <c r="AK455" i="3" s="1"/>
  <c r="AI453" i="3"/>
  <c r="AK453" i="3" s="1"/>
  <c r="AJ453" i="3"/>
  <c r="AI451" i="3"/>
  <c r="AK451" i="3" s="1"/>
  <c r="AJ451" i="3"/>
  <c r="AJ449" i="3"/>
  <c r="AI449" i="3"/>
  <c r="AK449" i="3" s="1"/>
  <c r="AJ447" i="3"/>
  <c r="AI447" i="3"/>
  <c r="AK447" i="3" s="1"/>
  <c r="AI445" i="3"/>
  <c r="AK445" i="3" s="1"/>
  <c r="AJ445" i="3"/>
  <c r="AI443" i="3"/>
  <c r="AK443" i="3" s="1"/>
  <c r="AJ443" i="3"/>
  <c r="AI441" i="3"/>
  <c r="AK441" i="3" s="1"/>
  <c r="AJ441" i="3"/>
  <c r="AJ439" i="3"/>
  <c r="AI439" i="3"/>
  <c r="AK439" i="3" s="1"/>
  <c r="AI437" i="3"/>
  <c r="AK437" i="3" s="1"/>
  <c r="AJ437" i="3"/>
  <c r="AI435" i="3"/>
  <c r="AK435" i="3" s="1"/>
  <c r="AJ435" i="3"/>
  <c r="AJ433" i="3"/>
  <c r="AI433" i="3"/>
  <c r="AK433" i="3" s="1"/>
  <c r="AJ431" i="3"/>
  <c r="AI431" i="3"/>
  <c r="AK431" i="3" s="1"/>
  <c r="AI429" i="3"/>
  <c r="AK429" i="3" s="1"/>
  <c r="AJ429" i="3"/>
  <c r="AI427" i="3"/>
  <c r="AK427" i="3" s="1"/>
  <c r="AJ427" i="3"/>
  <c r="AI425" i="3"/>
  <c r="AK425" i="3" s="1"/>
  <c r="AJ425" i="3"/>
  <c r="AJ423" i="3"/>
  <c r="AI423" i="3"/>
  <c r="AK423" i="3" s="1"/>
  <c r="AI421" i="3"/>
  <c r="AK421" i="3" s="1"/>
  <c r="AJ421" i="3"/>
  <c r="AI419" i="3"/>
  <c r="AK419" i="3" s="1"/>
  <c r="AJ419" i="3"/>
  <c r="AJ417" i="3"/>
  <c r="AI417" i="3"/>
  <c r="AK417" i="3" s="1"/>
  <c r="AJ415" i="3"/>
  <c r="AI415" i="3"/>
  <c r="AK415" i="3" s="1"/>
  <c r="AI413" i="3"/>
  <c r="AK413" i="3" s="1"/>
  <c r="AJ413" i="3"/>
  <c r="AI411" i="3"/>
  <c r="AK411" i="3" s="1"/>
  <c r="AJ411" i="3"/>
  <c r="AI409" i="3"/>
  <c r="AK409" i="3" s="1"/>
  <c r="AJ409" i="3"/>
  <c r="AJ407" i="3"/>
  <c r="AI407" i="3"/>
  <c r="AK407" i="3" s="1"/>
  <c r="AI405" i="3"/>
  <c r="AK405" i="3" s="1"/>
  <c r="AJ405" i="3"/>
  <c r="AI403" i="3"/>
  <c r="AK403" i="3" s="1"/>
  <c r="AJ403" i="3"/>
  <c r="AJ401" i="3"/>
  <c r="AI401" i="3"/>
  <c r="AK401" i="3" s="1"/>
  <c r="AJ399" i="3"/>
  <c r="AI399" i="3"/>
  <c r="AK399" i="3" s="1"/>
  <c r="AI397" i="3"/>
  <c r="AK397" i="3" s="1"/>
  <c r="AJ397" i="3"/>
  <c r="AI395" i="3"/>
  <c r="AK395" i="3" s="1"/>
  <c r="AJ395" i="3"/>
  <c r="AI393" i="3"/>
  <c r="AK393" i="3" s="1"/>
  <c r="AJ393" i="3"/>
  <c r="AJ391" i="3"/>
  <c r="AI391" i="3"/>
  <c r="AK391" i="3" s="1"/>
  <c r="AI389" i="3"/>
  <c r="AK389" i="3" s="1"/>
  <c r="AJ389" i="3"/>
  <c r="AI387" i="3"/>
  <c r="AK387" i="3" s="1"/>
  <c r="AJ387" i="3"/>
  <c r="AJ385" i="3"/>
  <c r="AI385" i="3"/>
  <c r="AK385" i="3" s="1"/>
  <c r="AJ383" i="3"/>
  <c r="AI383" i="3"/>
  <c r="AK383" i="3" s="1"/>
  <c r="AI381" i="3"/>
  <c r="AK381" i="3" s="1"/>
  <c r="AJ381" i="3"/>
  <c r="AI379" i="3"/>
  <c r="AK379" i="3" s="1"/>
  <c r="AJ379" i="3"/>
  <c r="AI377" i="3"/>
  <c r="AK377" i="3" s="1"/>
  <c r="AJ377" i="3"/>
  <c r="AJ375" i="3"/>
  <c r="AI375" i="3"/>
  <c r="AK375" i="3" s="1"/>
  <c r="AI373" i="3"/>
  <c r="AK373" i="3" s="1"/>
  <c r="AJ373" i="3"/>
  <c r="AI371" i="3"/>
  <c r="AK371" i="3" s="1"/>
  <c r="AJ371" i="3"/>
  <c r="AJ369" i="3"/>
  <c r="AI369" i="3"/>
  <c r="AK369" i="3" s="1"/>
  <c r="AJ367" i="3"/>
  <c r="AI367" i="3"/>
  <c r="AK367" i="3" s="1"/>
  <c r="AI365" i="3"/>
  <c r="AK365" i="3" s="1"/>
  <c r="AJ365" i="3"/>
  <c r="AI363" i="3"/>
  <c r="AK363" i="3" s="1"/>
  <c r="AJ363" i="3"/>
  <c r="AI361" i="3"/>
  <c r="AK361" i="3" s="1"/>
  <c r="AJ361" i="3"/>
  <c r="AJ359" i="3"/>
  <c r="AI359" i="3"/>
  <c r="AK359" i="3" s="1"/>
  <c r="AI357" i="3"/>
  <c r="AK357" i="3" s="1"/>
  <c r="AJ357" i="3"/>
  <c r="AI355" i="3"/>
  <c r="AK355" i="3" s="1"/>
  <c r="AJ355" i="3"/>
  <c r="AJ353" i="3"/>
  <c r="AI353" i="3"/>
  <c r="AK353" i="3" s="1"/>
  <c r="AJ351" i="3"/>
  <c r="AI351" i="3"/>
  <c r="AK351" i="3" s="1"/>
  <c r="AI349" i="3"/>
  <c r="AK349" i="3" s="1"/>
  <c r="AJ349" i="3"/>
  <c r="AI347" i="3"/>
  <c r="AK347" i="3" s="1"/>
  <c r="AJ347" i="3"/>
  <c r="AI345" i="3"/>
  <c r="AK345" i="3" s="1"/>
  <c r="AJ345" i="3"/>
  <c r="AJ343" i="3"/>
  <c r="AI343" i="3"/>
  <c r="AK343" i="3" s="1"/>
  <c r="AI341" i="3"/>
  <c r="AK341" i="3" s="1"/>
  <c r="AJ341" i="3"/>
  <c r="AI339" i="3"/>
  <c r="AK339" i="3" s="1"/>
  <c r="AJ339" i="3"/>
  <c r="AJ337" i="3"/>
  <c r="AI337" i="3"/>
  <c r="AK337" i="3" s="1"/>
  <c r="AJ335" i="3"/>
  <c r="AI335" i="3"/>
  <c r="AK335" i="3" s="1"/>
  <c r="AI333" i="3"/>
  <c r="AK333" i="3" s="1"/>
  <c r="AJ333" i="3"/>
  <c r="AI331" i="3"/>
  <c r="AK331" i="3" s="1"/>
  <c r="AJ331" i="3"/>
  <c r="AJ329" i="3"/>
  <c r="AI329" i="3"/>
  <c r="AK329" i="3" s="1"/>
  <c r="AJ327" i="3"/>
  <c r="AI327" i="3"/>
  <c r="AK327" i="3" s="1"/>
  <c r="AI325" i="3"/>
  <c r="AK325" i="3" s="1"/>
  <c r="AJ325" i="3"/>
  <c r="AI323" i="3"/>
  <c r="AK323" i="3" s="1"/>
  <c r="AJ323" i="3"/>
  <c r="AI321" i="3"/>
  <c r="AK321" i="3" s="1"/>
  <c r="AJ321" i="3"/>
  <c r="AJ319" i="3"/>
  <c r="AI319" i="3"/>
  <c r="AK319" i="3" s="1"/>
  <c r="AI317" i="3"/>
  <c r="AK317" i="3" s="1"/>
  <c r="AJ317" i="3"/>
  <c r="AI315" i="3"/>
  <c r="AK315" i="3" s="1"/>
  <c r="AJ315" i="3"/>
  <c r="AI313" i="3"/>
  <c r="AK313" i="3" s="1"/>
  <c r="AJ313" i="3"/>
  <c r="AJ311" i="3"/>
  <c r="AI311" i="3"/>
  <c r="AK311" i="3" s="1"/>
  <c r="AI309" i="3"/>
  <c r="AK309" i="3" s="1"/>
  <c r="AJ309" i="3"/>
  <c r="AI307" i="3"/>
  <c r="AK307" i="3" s="1"/>
  <c r="AJ307" i="3"/>
  <c r="AJ305" i="3"/>
  <c r="AI305" i="3"/>
  <c r="AK305" i="3" s="1"/>
  <c r="AJ303" i="3"/>
  <c r="AI303" i="3"/>
  <c r="AK303" i="3" s="1"/>
  <c r="AI301" i="3"/>
  <c r="AK301" i="3" s="1"/>
  <c r="AJ301" i="3"/>
  <c r="AI299" i="3"/>
  <c r="AK299" i="3" s="1"/>
  <c r="AJ299" i="3"/>
  <c r="AJ297" i="3"/>
  <c r="AI297" i="3"/>
  <c r="AK297" i="3" s="1"/>
  <c r="AJ295" i="3"/>
  <c r="AI295" i="3"/>
  <c r="AK295" i="3" s="1"/>
  <c r="AI293" i="3"/>
  <c r="AK293" i="3" s="1"/>
  <c r="AJ293" i="3"/>
  <c r="AI291" i="3"/>
  <c r="AK291" i="3" s="1"/>
  <c r="AJ291" i="3"/>
  <c r="AI289" i="3"/>
  <c r="AK289" i="3" s="1"/>
  <c r="AJ289" i="3"/>
  <c r="AJ287" i="3"/>
  <c r="AI287" i="3"/>
  <c r="AK287" i="3" s="1"/>
  <c r="AI285" i="3"/>
  <c r="AK285" i="3" s="1"/>
  <c r="AJ285" i="3"/>
  <c r="AI283" i="3"/>
  <c r="AK283" i="3" s="1"/>
  <c r="AJ283" i="3"/>
  <c r="AI281" i="3"/>
  <c r="AK281" i="3" s="1"/>
  <c r="AJ281" i="3"/>
  <c r="AJ279" i="3"/>
  <c r="AI279" i="3"/>
  <c r="AK279" i="3" s="1"/>
  <c r="AI277" i="3"/>
  <c r="AK277" i="3" s="1"/>
  <c r="AJ277" i="3"/>
  <c r="AI275" i="3"/>
  <c r="AK275" i="3" s="1"/>
  <c r="AJ275" i="3"/>
  <c r="AJ273" i="3"/>
  <c r="AI273" i="3"/>
  <c r="AK273" i="3" s="1"/>
  <c r="AJ271" i="3"/>
  <c r="AI271" i="3"/>
  <c r="AK271" i="3" s="1"/>
  <c r="AI269" i="3"/>
  <c r="AK269" i="3" s="1"/>
  <c r="AJ269" i="3"/>
  <c r="AI267" i="3"/>
  <c r="AK267" i="3" s="1"/>
  <c r="AJ267" i="3"/>
  <c r="AJ265" i="3"/>
  <c r="AI265" i="3"/>
  <c r="AK265" i="3" s="1"/>
  <c r="AJ263" i="3"/>
  <c r="AI263" i="3"/>
  <c r="AK263" i="3" s="1"/>
  <c r="AI261" i="3"/>
  <c r="AK261" i="3" s="1"/>
  <c r="AJ261" i="3"/>
  <c r="AI259" i="3"/>
  <c r="AK259" i="3" s="1"/>
  <c r="AJ259" i="3"/>
  <c r="AI257" i="3"/>
  <c r="AK257" i="3" s="1"/>
  <c r="AJ257" i="3"/>
  <c r="AJ255" i="3"/>
  <c r="AI255" i="3"/>
  <c r="AK255" i="3" s="1"/>
  <c r="AI253" i="3"/>
  <c r="AK253" i="3" s="1"/>
  <c r="AJ253" i="3"/>
  <c r="AI251" i="3"/>
  <c r="AK251" i="3" s="1"/>
  <c r="AJ251" i="3"/>
  <c r="AI249" i="3"/>
  <c r="AK249" i="3" s="1"/>
  <c r="AJ249" i="3"/>
  <c r="AJ247" i="3"/>
  <c r="AI247" i="3"/>
  <c r="AK247" i="3" s="1"/>
  <c r="AI245" i="3"/>
  <c r="AK245" i="3" s="1"/>
  <c r="AJ245" i="3"/>
  <c r="AJ243" i="3"/>
  <c r="AI243" i="3"/>
  <c r="AK243" i="3" s="1"/>
  <c r="AI241" i="3"/>
  <c r="AK241" i="3" s="1"/>
  <c r="AJ241" i="3"/>
  <c r="AI239" i="3"/>
  <c r="AK239" i="3" s="1"/>
  <c r="AJ239" i="3"/>
  <c r="AI237" i="3"/>
  <c r="AK237" i="3" s="1"/>
  <c r="AJ237" i="3"/>
  <c r="AJ235" i="3"/>
  <c r="AI235" i="3"/>
  <c r="AK235" i="3" s="1"/>
  <c r="AI233" i="3"/>
  <c r="AK233" i="3" s="1"/>
  <c r="AJ233" i="3"/>
  <c r="AI231" i="3"/>
  <c r="AK231" i="3" s="1"/>
  <c r="AJ231" i="3"/>
  <c r="AJ229" i="3"/>
  <c r="AI229" i="3"/>
  <c r="AK229" i="3" s="1"/>
  <c r="AJ227" i="3"/>
  <c r="AI227" i="3"/>
  <c r="AK227" i="3" s="1"/>
  <c r="AI225" i="3"/>
  <c r="AK225" i="3" s="1"/>
  <c r="AJ225" i="3"/>
  <c r="AI223" i="3"/>
  <c r="AK223" i="3" s="1"/>
  <c r="AJ223" i="3"/>
  <c r="AI221" i="3"/>
  <c r="AK221" i="3" s="1"/>
  <c r="AJ221" i="3"/>
  <c r="AJ219" i="3"/>
  <c r="AI219" i="3"/>
  <c r="AK219" i="3" s="1"/>
  <c r="AI217" i="3"/>
  <c r="AK217" i="3" s="1"/>
  <c r="AJ217" i="3"/>
  <c r="AI215" i="3"/>
  <c r="AK215" i="3" s="1"/>
  <c r="AJ215" i="3"/>
  <c r="AJ213" i="3"/>
  <c r="AI213" i="3"/>
  <c r="AK213" i="3" s="1"/>
  <c r="AJ211" i="3"/>
  <c r="AI211" i="3"/>
  <c r="AK211" i="3" s="1"/>
  <c r="AI209" i="3"/>
  <c r="AK209" i="3" s="1"/>
  <c r="AJ209" i="3"/>
  <c r="AI207" i="3"/>
  <c r="AK207" i="3" s="1"/>
  <c r="AJ207" i="3"/>
  <c r="AI205" i="3"/>
  <c r="AK205" i="3" s="1"/>
  <c r="AJ205" i="3"/>
  <c r="AJ203" i="3"/>
  <c r="AI203" i="3"/>
  <c r="AK203" i="3" s="1"/>
  <c r="AI201" i="3"/>
  <c r="AK201" i="3" s="1"/>
  <c r="AJ201" i="3"/>
  <c r="AI199" i="3"/>
  <c r="AK199" i="3" s="1"/>
  <c r="AJ199" i="3"/>
  <c r="AJ197" i="3"/>
  <c r="AI197" i="3"/>
  <c r="AK197" i="3" s="1"/>
  <c r="AJ195" i="3"/>
  <c r="AI195" i="3"/>
  <c r="AK195" i="3" s="1"/>
  <c r="AI193" i="3"/>
  <c r="AK193" i="3" s="1"/>
  <c r="AJ193" i="3"/>
  <c r="AI191" i="3"/>
  <c r="AK191" i="3" s="1"/>
  <c r="AJ191" i="3"/>
  <c r="AI189" i="3"/>
  <c r="AK189" i="3" s="1"/>
  <c r="AJ189" i="3"/>
  <c r="AJ187" i="3"/>
  <c r="AI187" i="3"/>
  <c r="AK187" i="3" s="1"/>
  <c r="AI185" i="3"/>
  <c r="AK185" i="3" s="1"/>
  <c r="AJ185" i="3"/>
  <c r="AI183" i="3"/>
  <c r="AK183" i="3" s="1"/>
  <c r="AJ183" i="3"/>
  <c r="AJ181" i="3"/>
  <c r="AI181" i="3"/>
  <c r="AK181" i="3" s="1"/>
  <c r="AJ179" i="3"/>
  <c r="AI179" i="3"/>
  <c r="AK179" i="3" s="1"/>
  <c r="AI177" i="3"/>
  <c r="AK177" i="3" s="1"/>
  <c r="AJ177" i="3"/>
  <c r="AI175" i="3"/>
  <c r="AK175" i="3" s="1"/>
  <c r="AJ175" i="3"/>
  <c r="AI173" i="3"/>
  <c r="AK173" i="3" s="1"/>
  <c r="AJ173" i="3"/>
  <c r="AJ171" i="3"/>
  <c r="AI171" i="3"/>
  <c r="AK171" i="3" s="1"/>
  <c r="AI169" i="3"/>
  <c r="AK169" i="3" s="1"/>
  <c r="AJ169" i="3"/>
  <c r="AI167" i="3"/>
  <c r="AK167" i="3" s="1"/>
  <c r="AJ167" i="3"/>
  <c r="AJ165" i="3"/>
  <c r="AI165" i="3"/>
  <c r="AK165" i="3" s="1"/>
  <c r="AJ163" i="3"/>
  <c r="AI163" i="3"/>
  <c r="AK163" i="3" s="1"/>
  <c r="AI161" i="3"/>
  <c r="AK161" i="3" s="1"/>
  <c r="AJ161" i="3"/>
  <c r="AI159" i="3"/>
  <c r="AK159" i="3" s="1"/>
  <c r="AJ159" i="3"/>
  <c r="AI157" i="3"/>
  <c r="AK157" i="3" s="1"/>
  <c r="AJ157" i="3"/>
  <c r="AJ155" i="3"/>
  <c r="AI155" i="3"/>
  <c r="AK155" i="3" s="1"/>
  <c r="AI153" i="3"/>
  <c r="AK153" i="3" s="1"/>
  <c r="AJ153" i="3"/>
  <c r="AI151" i="3"/>
  <c r="AK151" i="3" s="1"/>
  <c r="AJ151" i="3"/>
  <c r="AJ149" i="3"/>
  <c r="AI149" i="3"/>
  <c r="AK149" i="3" s="1"/>
  <c r="AJ147" i="3"/>
  <c r="AI147" i="3"/>
  <c r="AK147" i="3" s="1"/>
  <c r="AI145" i="3"/>
  <c r="AK145" i="3" s="1"/>
  <c r="AJ145" i="3"/>
  <c r="AI143" i="3"/>
  <c r="AK143" i="3" s="1"/>
  <c r="AJ143" i="3"/>
  <c r="AJ141" i="3"/>
  <c r="AI141" i="3"/>
  <c r="AK141" i="3" s="1"/>
  <c r="AI139" i="3"/>
  <c r="AK139" i="3" s="1"/>
  <c r="AJ139" i="3"/>
  <c r="AI137" i="3"/>
  <c r="AK137" i="3" s="1"/>
  <c r="AJ137" i="3"/>
  <c r="AI135" i="3"/>
  <c r="AK135" i="3" s="1"/>
  <c r="AJ135" i="3"/>
  <c r="AI133" i="3"/>
  <c r="AK133" i="3" s="1"/>
  <c r="AJ133" i="3"/>
  <c r="AI131" i="3"/>
  <c r="AK131" i="3" s="1"/>
  <c r="AJ131" i="3"/>
  <c r="AI129" i="3"/>
  <c r="AK129" i="3" s="1"/>
  <c r="AJ129" i="3"/>
  <c r="AI127" i="3"/>
  <c r="AK127" i="3" s="1"/>
  <c r="AJ127" i="3"/>
  <c r="AJ125" i="3"/>
  <c r="AI125" i="3"/>
  <c r="AK125" i="3" s="1"/>
  <c r="AI123" i="3"/>
  <c r="AK123" i="3" s="1"/>
  <c r="AJ123" i="3"/>
  <c r="AI121" i="3"/>
  <c r="AK121" i="3" s="1"/>
  <c r="AJ121" i="3"/>
  <c r="AI119" i="3"/>
  <c r="AK119" i="3" s="1"/>
  <c r="AJ119" i="3"/>
  <c r="AI117" i="3"/>
  <c r="AK117" i="3" s="1"/>
  <c r="AJ117" i="3"/>
  <c r="AI115" i="3"/>
  <c r="AK115" i="3" s="1"/>
  <c r="AJ115" i="3"/>
  <c r="AI113" i="3"/>
  <c r="AK113" i="3" s="1"/>
  <c r="AJ113" i="3"/>
  <c r="AI111" i="3"/>
  <c r="AK111" i="3" s="1"/>
  <c r="AJ111" i="3"/>
  <c r="AJ109" i="3"/>
  <c r="AI109" i="3"/>
  <c r="AK109" i="3" s="1"/>
  <c r="AI107" i="3"/>
  <c r="AK107" i="3" s="1"/>
  <c r="AJ107" i="3"/>
  <c r="AI105" i="3"/>
  <c r="AK105" i="3" s="1"/>
  <c r="AJ105" i="3"/>
  <c r="AI103" i="3"/>
  <c r="AK103" i="3" s="1"/>
  <c r="AJ103" i="3"/>
  <c r="AI101" i="3"/>
  <c r="AK101" i="3" s="1"/>
  <c r="AJ101" i="3"/>
  <c r="AI99" i="3"/>
  <c r="AK99" i="3" s="1"/>
  <c r="AJ99" i="3"/>
  <c r="AI97" i="3"/>
  <c r="AK97" i="3" s="1"/>
  <c r="AJ97" i="3"/>
  <c r="AI95" i="3"/>
  <c r="AK95" i="3" s="1"/>
  <c r="AJ95" i="3"/>
  <c r="AJ93" i="3"/>
  <c r="AI93" i="3"/>
  <c r="AK93" i="3" s="1"/>
  <c r="AI91" i="3"/>
  <c r="AK91" i="3" s="1"/>
  <c r="AJ91" i="3"/>
  <c r="AI89" i="3"/>
  <c r="AK89" i="3" s="1"/>
  <c r="AJ89" i="3"/>
  <c r="AI87" i="3"/>
  <c r="AK87" i="3" s="1"/>
  <c r="AJ87" i="3"/>
  <c r="AI85" i="3"/>
  <c r="AK85" i="3" s="1"/>
  <c r="AJ85" i="3"/>
  <c r="AI83" i="3"/>
  <c r="AK83" i="3" s="1"/>
  <c r="AJ83" i="3"/>
  <c r="AI81" i="3"/>
  <c r="AK81" i="3" s="1"/>
  <c r="AJ81" i="3"/>
  <c r="AI79" i="3"/>
  <c r="AK79" i="3" s="1"/>
  <c r="AJ79" i="3"/>
  <c r="AJ77" i="3"/>
  <c r="AI77" i="3"/>
  <c r="AK77" i="3" s="1"/>
  <c r="AI75" i="3"/>
  <c r="AK75" i="3" s="1"/>
  <c r="AJ75" i="3"/>
  <c r="AI73" i="3"/>
  <c r="AK73" i="3" s="1"/>
  <c r="AJ73" i="3"/>
  <c r="AI71" i="3"/>
  <c r="AK71" i="3" s="1"/>
  <c r="AJ71" i="3"/>
  <c r="AI69" i="3"/>
  <c r="AK69" i="3" s="1"/>
  <c r="AJ69" i="3"/>
  <c r="AI67" i="3"/>
  <c r="AK67" i="3" s="1"/>
  <c r="AJ67" i="3"/>
  <c r="AI65" i="3"/>
  <c r="AK65" i="3" s="1"/>
  <c r="AJ65" i="3"/>
  <c r="AI63" i="3"/>
  <c r="AK63" i="3" s="1"/>
  <c r="AJ63" i="3"/>
  <c r="AJ61" i="3"/>
  <c r="AI61" i="3"/>
  <c r="AK61" i="3" s="1"/>
  <c r="AI59" i="3"/>
  <c r="AK59" i="3" s="1"/>
  <c r="AJ59" i="3"/>
  <c r="AI57" i="3"/>
  <c r="AK57" i="3" s="1"/>
  <c r="AJ57" i="3"/>
  <c r="AI55" i="3"/>
  <c r="AK55" i="3" s="1"/>
  <c r="AJ55" i="3"/>
  <c r="AI53" i="3"/>
  <c r="AK53" i="3" s="1"/>
  <c r="AJ53" i="3"/>
  <c r="AI51" i="3"/>
  <c r="AK51" i="3" s="1"/>
  <c r="AJ51" i="3"/>
  <c r="AI49" i="3"/>
  <c r="AK49" i="3" s="1"/>
  <c r="AJ49" i="3"/>
  <c r="AI47" i="3"/>
  <c r="AK47" i="3" s="1"/>
  <c r="AJ47" i="3"/>
  <c r="AJ45" i="3"/>
  <c r="AI45" i="3"/>
  <c r="AK45" i="3" s="1"/>
  <c r="AI43" i="3"/>
  <c r="AK43" i="3" s="1"/>
  <c r="AJ43" i="3"/>
  <c r="AI41" i="3"/>
  <c r="AK41" i="3" s="1"/>
  <c r="AJ41" i="3"/>
  <c r="AI39" i="3"/>
  <c r="AK39" i="3" s="1"/>
  <c r="AJ39" i="3"/>
  <c r="AI37" i="3"/>
  <c r="AK37" i="3" s="1"/>
  <c r="AJ37" i="3"/>
  <c r="AI35" i="3"/>
  <c r="AK35" i="3" s="1"/>
  <c r="AJ35" i="3"/>
  <c r="AI33" i="3"/>
  <c r="AK33" i="3" s="1"/>
  <c r="AJ33" i="3"/>
  <c r="AI31" i="3"/>
  <c r="AK31" i="3" s="1"/>
  <c r="AJ31" i="3"/>
  <c r="AJ29" i="3"/>
  <c r="AI29" i="3"/>
  <c r="AK29" i="3" s="1"/>
  <c r="AI27" i="3"/>
  <c r="AK27" i="3" s="1"/>
  <c r="AJ27" i="3"/>
  <c r="AI25" i="3"/>
  <c r="AK25" i="3" s="1"/>
  <c r="AJ25" i="3"/>
  <c r="AI23" i="3"/>
  <c r="AK23" i="3" s="1"/>
  <c r="AJ23" i="3"/>
  <c r="AI21" i="3"/>
  <c r="AK21" i="3" s="1"/>
  <c r="AJ21" i="3"/>
  <c r="AI19" i="3"/>
  <c r="AK19" i="3" s="1"/>
  <c r="AJ19" i="3"/>
  <c r="AI17" i="3"/>
  <c r="AK17" i="3" s="1"/>
  <c r="AJ17" i="3"/>
  <c r="AI15" i="3"/>
  <c r="AK15" i="3" s="1"/>
  <c r="AJ15" i="3"/>
  <c r="AJ13" i="3"/>
  <c r="AI13" i="3"/>
  <c r="AK13" i="3" s="1"/>
  <c r="AI11" i="3"/>
  <c r="AK11" i="3" s="1"/>
  <c r="AJ11" i="3"/>
  <c r="AI9" i="3"/>
  <c r="AK9" i="3" s="1"/>
  <c r="AJ9" i="3"/>
  <c r="AI7" i="3"/>
  <c r="AK7" i="3" s="1"/>
  <c r="AJ7" i="3"/>
  <c r="AG709" i="3"/>
  <c r="AH709" i="3"/>
  <c r="AH710" i="3" s="1"/>
  <c r="J710" i="3"/>
  <c r="P710" i="3"/>
  <c r="AF710" i="3"/>
  <c r="X710" i="3"/>
  <c r="Z710" i="3"/>
  <c r="V710" i="3"/>
  <c r="R710" i="3"/>
  <c r="L710" i="3"/>
  <c r="N710" i="3"/>
  <c r="AB710" i="3"/>
  <c r="T7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Janesa Jelena</author>
  </authors>
  <commentList>
    <comment ref="T20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Janesa Jelena:</t>
        </r>
        <r>
          <rPr>
            <sz val="9"/>
            <color indexed="81"/>
            <rFont val="Tahoma"/>
            <family val="2"/>
          </rPr>
          <t xml:space="preserve">
pārrēķins</t>
        </r>
      </text>
    </comment>
    <comment ref="O70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Janesa Jelena:</t>
        </r>
        <r>
          <rPr>
            <sz val="9"/>
            <color indexed="81"/>
            <rFont val="Tahoma"/>
            <family val="2"/>
          </rPr>
          <t xml:space="preserve">
27.928 Aviācijas 9 nav jāaprēķina</t>
        </r>
      </text>
    </comment>
    <comment ref="AC70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Janesa Jelena:</t>
        </r>
        <r>
          <rPr>
            <sz val="9"/>
            <color indexed="81"/>
            <rFont val="Tahoma"/>
            <family val="2"/>
          </rPr>
          <t xml:space="preserve">
43.306 Aviācijas 9 nav jāaprēķina</t>
        </r>
      </text>
    </comment>
    <comment ref="AG70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Janesa Jelena:</t>
        </r>
        <r>
          <rPr>
            <sz val="9"/>
            <color indexed="81"/>
            <rFont val="Tahoma"/>
            <family val="2"/>
          </rPr>
          <t xml:space="preserve">
minus Aviacijas 9</t>
        </r>
      </text>
    </comment>
  </commentList>
</comments>
</file>

<file path=xl/sharedStrings.xml><?xml version="1.0" encoding="utf-8"?>
<sst xmlns="http://schemas.openxmlformats.org/spreadsheetml/2006/main" count="3602" uniqueCount="1119">
  <si>
    <t/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</si>
  <si>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</si>
  <si>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</si>
  <si>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</si>
  <si>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</si>
  <si>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</si>
  <si>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</si>
  <si>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</si>
  <si>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</si>
  <si>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</si>
  <si>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</si>
  <si>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</si>
  <si>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</si>
  <si>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</si>
  <si>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Līg. Nr.</t>
  </si>
  <si>
    <t>Nosaukums</t>
  </si>
  <si>
    <t>Iela</t>
  </si>
  <si>
    <t>Māja</t>
  </si>
  <si>
    <t>Dzīv.</t>
  </si>
  <si>
    <t>Platība</t>
  </si>
  <si>
    <t>Apkure</t>
  </si>
  <si>
    <t>K.ūd.</t>
  </si>
  <si>
    <t>Summa</t>
  </si>
  <si>
    <t>ar koef.</t>
  </si>
  <si>
    <t>Mwh</t>
  </si>
  <si>
    <t>1720</t>
  </si>
  <si>
    <t>NĪP  dzīvojamā māja</t>
  </si>
  <si>
    <t>4.Līnija</t>
  </si>
  <si>
    <t>1</t>
  </si>
  <si>
    <t>1621</t>
  </si>
  <si>
    <t>3</t>
  </si>
  <si>
    <t>1663</t>
  </si>
  <si>
    <t>15</t>
  </si>
  <si>
    <t>1370</t>
  </si>
  <si>
    <t>'Jelgavas reģionālais tūrisma centrs'</t>
  </si>
  <si>
    <t>Akadēmijas iela</t>
  </si>
  <si>
    <t>1667</t>
  </si>
  <si>
    <t>2</t>
  </si>
  <si>
    <t>1792</t>
  </si>
  <si>
    <t>Valsts akciju sabiedrība 'Valsts nekustamie īpašumi'</t>
  </si>
  <si>
    <t>Valsts akciju sabiedrība'Valsts nekustamie īpašumi'</t>
  </si>
  <si>
    <t>0899</t>
  </si>
  <si>
    <t>7</t>
  </si>
  <si>
    <t>0172</t>
  </si>
  <si>
    <t>Ģ.Eliasa Jelgavas vēstures un mākslas muzejs</t>
  </si>
  <si>
    <t>10</t>
  </si>
  <si>
    <t>1538</t>
  </si>
  <si>
    <t>16</t>
  </si>
  <si>
    <t>1195</t>
  </si>
  <si>
    <t>SIA 'KONGS' (veikals)</t>
  </si>
  <si>
    <t>17</t>
  </si>
  <si>
    <t>1398</t>
  </si>
  <si>
    <t>Administratīvā ēka</t>
  </si>
  <si>
    <t>17b</t>
  </si>
  <si>
    <t>1779</t>
  </si>
  <si>
    <t>SIA 'Tetko'</t>
  </si>
  <si>
    <t>21</t>
  </si>
  <si>
    <t>1576</t>
  </si>
  <si>
    <t>22</t>
  </si>
  <si>
    <t>0001</t>
  </si>
  <si>
    <t>Amatu vidusskola</t>
  </si>
  <si>
    <t>25</t>
  </si>
  <si>
    <t>0957</t>
  </si>
  <si>
    <t>Jelgavas  Zinātniskā bibliotēka</t>
  </si>
  <si>
    <t>26</t>
  </si>
  <si>
    <t>1260</t>
  </si>
  <si>
    <t>Biedrība 'A28'</t>
  </si>
  <si>
    <t>28</t>
  </si>
  <si>
    <t>1169</t>
  </si>
  <si>
    <t>4.vidusskola</t>
  </si>
  <si>
    <t>Akmeņu iela</t>
  </si>
  <si>
    <t>Pirmskolas izglītības iestāde 'Pasaciņa'</t>
  </si>
  <si>
    <t>Aspazijas iela</t>
  </si>
  <si>
    <t>18</t>
  </si>
  <si>
    <t>5.vidusskola</t>
  </si>
  <si>
    <t>20</t>
  </si>
  <si>
    <t>1704</t>
  </si>
  <si>
    <t>SIA 'RIMIDALV'</t>
  </si>
  <si>
    <t>1705</t>
  </si>
  <si>
    <t>23</t>
  </si>
  <si>
    <t>1706</t>
  </si>
  <si>
    <t>1707</t>
  </si>
  <si>
    <t>27</t>
  </si>
  <si>
    <t>1708</t>
  </si>
  <si>
    <t>29</t>
  </si>
  <si>
    <t>1 - 62</t>
  </si>
  <si>
    <t>63 - 90</t>
  </si>
  <si>
    <t>0196</t>
  </si>
  <si>
    <t>SIA 'Modulis M'</t>
  </si>
  <si>
    <t>31</t>
  </si>
  <si>
    <t>1709</t>
  </si>
  <si>
    <t>37</t>
  </si>
  <si>
    <t>0900</t>
  </si>
  <si>
    <t>SIA 'Fortum Jelgava'  SM</t>
  </si>
  <si>
    <t>Asteru iela</t>
  </si>
  <si>
    <t>1596</t>
  </si>
  <si>
    <t>4</t>
  </si>
  <si>
    <t>1 - 56</t>
  </si>
  <si>
    <t>57 - 112</t>
  </si>
  <si>
    <t>0501</t>
  </si>
  <si>
    <t>'I.Lācītes privātprakse' individuāls uzņēmums</t>
  </si>
  <si>
    <t>5</t>
  </si>
  <si>
    <t>1575</t>
  </si>
  <si>
    <t>6</t>
  </si>
  <si>
    <t>1659</t>
  </si>
  <si>
    <t>8</t>
  </si>
  <si>
    <t>1588</t>
  </si>
  <si>
    <t>1 - 42</t>
  </si>
  <si>
    <t>43 - 84</t>
  </si>
  <si>
    <t>1664</t>
  </si>
  <si>
    <t>12</t>
  </si>
  <si>
    <t>57 - 84</t>
  </si>
  <si>
    <t>1656</t>
  </si>
  <si>
    <t>14</t>
  </si>
  <si>
    <t>1314</t>
  </si>
  <si>
    <t>Sabiedrība ar ierobežotu atbildību 'LABO NAMU AĢENTŪRA'</t>
  </si>
  <si>
    <t>14a</t>
  </si>
  <si>
    <t>1678</t>
  </si>
  <si>
    <t>SIA 'Nebruk Jelgava'  dzīvojamā māja</t>
  </si>
  <si>
    <t>1539</t>
  </si>
  <si>
    <t>1 - 45</t>
  </si>
  <si>
    <t>46 - 90</t>
  </si>
  <si>
    <t>1802</t>
  </si>
  <si>
    <t>SIA 'EdemLab'</t>
  </si>
  <si>
    <t>16a</t>
  </si>
  <si>
    <t>1439</t>
  </si>
  <si>
    <t>SIA 'Zemgales Namu Pārvaldnieks'  dzīvojamā māja</t>
  </si>
  <si>
    <t>0710</t>
  </si>
  <si>
    <t>Dzīvokļu īpašnieku kooperatīvā sabiedrība 'ATMODA'</t>
  </si>
  <si>
    <t>Atmodas iela</t>
  </si>
  <si>
    <t>66</t>
  </si>
  <si>
    <t>68</t>
  </si>
  <si>
    <t>1 - 65</t>
  </si>
  <si>
    <t>66 - 95</t>
  </si>
  <si>
    <t>1489</t>
  </si>
  <si>
    <t>70</t>
  </si>
  <si>
    <t>1605</t>
  </si>
  <si>
    <t>72</t>
  </si>
  <si>
    <t>1710</t>
  </si>
  <si>
    <t>74</t>
  </si>
  <si>
    <t>1465</t>
  </si>
  <si>
    <t>76</t>
  </si>
  <si>
    <t>1642</t>
  </si>
  <si>
    <t>78</t>
  </si>
  <si>
    <t>1606</t>
  </si>
  <si>
    <t>80</t>
  </si>
  <si>
    <t>1 - 30</t>
  </si>
  <si>
    <t>31 - 70</t>
  </si>
  <si>
    <t>1252</t>
  </si>
  <si>
    <t>Biedrība  'ATMODAS-2097'</t>
  </si>
  <si>
    <t>86</t>
  </si>
  <si>
    <t>1773</t>
  </si>
  <si>
    <t>88</t>
  </si>
  <si>
    <t>1 - 57</t>
  </si>
  <si>
    <t>58 - 117</t>
  </si>
  <si>
    <t>1600</t>
  </si>
  <si>
    <t>98</t>
  </si>
  <si>
    <t>Aviācijas iela</t>
  </si>
  <si>
    <t>1 - 2</t>
  </si>
  <si>
    <t>3 - 4</t>
  </si>
  <si>
    <t>0530</t>
  </si>
  <si>
    <t>SIA 'UNIVERSĀLS LTD'</t>
  </si>
  <si>
    <t>1447</t>
  </si>
  <si>
    <t>SIA  'Baltyre Latvia'</t>
  </si>
  <si>
    <t>0480</t>
  </si>
  <si>
    <t>SIA 'Laukapgāde'</t>
  </si>
  <si>
    <t>8c</t>
  </si>
  <si>
    <t>0481</t>
  </si>
  <si>
    <t>SIA firma 'Elektra'</t>
  </si>
  <si>
    <t>8d</t>
  </si>
  <si>
    <t>0476</t>
  </si>
  <si>
    <t>Jelgavas novada sporta centrs</t>
  </si>
  <si>
    <t>8f</t>
  </si>
  <si>
    <t>0181</t>
  </si>
  <si>
    <t>SIA 'Pārlielupe'</t>
  </si>
  <si>
    <t>9</t>
  </si>
  <si>
    <t>katlumājas apkure</t>
  </si>
  <si>
    <t>47</t>
  </si>
  <si>
    <t>1721</t>
  </si>
  <si>
    <t>Blaumaņa iela</t>
  </si>
  <si>
    <t>1484</t>
  </si>
  <si>
    <t>1653</t>
  </si>
  <si>
    <t>Pirmskolas izglītības iestāde 'Zemenīte'</t>
  </si>
  <si>
    <t>1232</t>
  </si>
  <si>
    <t>Brīvības bulvāris</t>
  </si>
  <si>
    <t>1643</t>
  </si>
  <si>
    <t>1 - 34</t>
  </si>
  <si>
    <t>35 - 72</t>
  </si>
  <si>
    <t>0712</t>
  </si>
  <si>
    <t>DzĪKS 'JELGAVAS CĪRULIS'</t>
  </si>
  <si>
    <t>39</t>
  </si>
  <si>
    <t>1529</t>
  </si>
  <si>
    <t>41</t>
  </si>
  <si>
    <t>0005</t>
  </si>
  <si>
    <t>Cukura iela</t>
  </si>
  <si>
    <t>1777</t>
  </si>
  <si>
    <t>Privātmāja</t>
  </si>
  <si>
    <t>1542</t>
  </si>
  <si>
    <t>Dambja iela</t>
  </si>
  <si>
    <t>1 - 36</t>
  </si>
  <si>
    <t>37 - 72</t>
  </si>
  <si>
    <t>1543</t>
  </si>
  <si>
    <t>1459</t>
  </si>
  <si>
    <t>VAS 'Tiesu namu aģentūra'  administratīvā ēka</t>
  </si>
  <si>
    <t>1349</t>
  </si>
  <si>
    <t>Valsts aizsardzības militāro objektu un iepirkumu centrs</t>
  </si>
  <si>
    <t>1775</t>
  </si>
  <si>
    <t>'Berling' SIA  noliktava</t>
  </si>
  <si>
    <t>6-006</t>
  </si>
  <si>
    <t>0144</t>
  </si>
  <si>
    <t>Individuālā dzīvojamā māja M. Meldere</t>
  </si>
  <si>
    <t>Dārzkopju iela</t>
  </si>
  <si>
    <t>1222</t>
  </si>
  <si>
    <t>0164</t>
  </si>
  <si>
    <t>Individuālā dzīvojamā māja V.Papava</t>
  </si>
  <si>
    <t>11</t>
  </si>
  <si>
    <t>1310</t>
  </si>
  <si>
    <t>1123</t>
  </si>
  <si>
    <t>1607</t>
  </si>
  <si>
    <t>Dobeles iela</t>
  </si>
  <si>
    <t>1502</t>
  </si>
  <si>
    <t>1771</t>
  </si>
  <si>
    <t>Alexander Shchelein</t>
  </si>
  <si>
    <t>11A</t>
  </si>
  <si>
    <t>1485</t>
  </si>
  <si>
    <t>1267</t>
  </si>
  <si>
    <t>Biedrība 'D13'</t>
  </si>
  <si>
    <t>13</t>
  </si>
  <si>
    <t>1492</t>
  </si>
  <si>
    <t>0078</t>
  </si>
  <si>
    <t>Nodrošinājumu valsts aģentūra</t>
  </si>
  <si>
    <t>1474</t>
  </si>
  <si>
    <t>1769</t>
  </si>
  <si>
    <t>Valsts SIA 'Zemgkopības ministrijas nekustamie īpašumi'</t>
  </si>
  <si>
    <t>41a</t>
  </si>
  <si>
    <t>1797</t>
  </si>
  <si>
    <t>R/O Pestīšanas armija</t>
  </si>
  <si>
    <t>42</t>
  </si>
  <si>
    <t>Valsts A/S 'Valsts nekustamie īpašumi'</t>
  </si>
  <si>
    <t>43</t>
  </si>
  <si>
    <t>0139</t>
  </si>
  <si>
    <t>Akciju sabiedrība 'AUTO-REMONTS'</t>
  </si>
  <si>
    <t>1096</t>
  </si>
  <si>
    <t>SIA 'IVENS' Tehnoland  veikals</t>
  </si>
  <si>
    <t>48</t>
  </si>
  <si>
    <t>1092</t>
  </si>
  <si>
    <t>SIA 'BRIGA SERVISS'</t>
  </si>
  <si>
    <t>48a</t>
  </si>
  <si>
    <t>0987</t>
  </si>
  <si>
    <t>Sabiedrība ar ierobežotu atbildību 'Jelgavas nekustamā īpašuma pārvalde'</t>
  </si>
  <si>
    <t>62</t>
  </si>
  <si>
    <t>62a</t>
  </si>
  <si>
    <t>1183</t>
  </si>
  <si>
    <t>68a</t>
  </si>
  <si>
    <t>1256</t>
  </si>
  <si>
    <t>Ražošanas -komerciālā sabiedrība 'PRESTIŽS' SIA</t>
  </si>
  <si>
    <t>Dobeles šoseja</t>
  </si>
  <si>
    <t>0122</t>
  </si>
  <si>
    <t>SIA 'KULK'  caurlaide</t>
  </si>
  <si>
    <t>34</t>
  </si>
  <si>
    <t>SIA' KULK'  kantoris</t>
  </si>
  <si>
    <t>SIA' KULK'  darbnīca</t>
  </si>
  <si>
    <t>SIA' KULK'  angars</t>
  </si>
  <si>
    <t>SIA' KULK'  garāžas</t>
  </si>
  <si>
    <t>1432</t>
  </si>
  <si>
    <t>Autosalons</t>
  </si>
  <si>
    <t>1722</t>
  </si>
  <si>
    <t>94</t>
  </si>
  <si>
    <t>1 - 6</t>
  </si>
  <si>
    <t>7 - 20</t>
  </si>
  <si>
    <t>1462</t>
  </si>
  <si>
    <t>96</t>
  </si>
  <si>
    <t>1654</t>
  </si>
  <si>
    <t>1799</t>
  </si>
  <si>
    <t>Draudze 'Kristus mācekļi'</t>
  </si>
  <si>
    <t>100</t>
  </si>
  <si>
    <t>0961</t>
  </si>
  <si>
    <t>1223</t>
  </si>
  <si>
    <t>SIA 'MARNO J'</t>
  </si>
  <si>
    <t>Driksas iela</t>
  </si>
  <si>
    <t>1515</t>
  </si>
  <si>
    <t>1580</t>
  </si>
  <si>
    <t>Egas iela</t>
  </si>
  <si>
    <t>1641</t>
  </si>
  <si>
    <t>Daiga Latkovska</t>
  </si>
  <si>
    <t>Elektrības iela</t>
  </si>
  <si>
    <t>5A</t>
  </si>
  <si>
    <t>1236</t>
  </si>
  <si>
    <t>Akciju sabiedrība 'Sadales tīkls'</t>
  </si>
  <si>
    <t>0085</t>
  </si>
  <si>
    <t>Ilgmārs Šulcs</t>
  </si>
  <si>
    <t>Ērgļu iela</t>
  </si>
  <si>
    <t>24</t>
  </si>
  <si>
    <t>0249</t>
  </si>
  <si>
    <t>Filozofu iela</t>
  </si>
  <si>
    <t>Jelgavas 2.internātpamatskola</t>
  </si>
  <si>
    <t>50</t>
  </si>
  <si>
    <t>SIA 'Fortum Jelgava'  katlumāja</t>
  </si>
  <si>
    <t>1723</t>
  </si>
  <si>
    <t>Ganību iela</t>
  </si>
  <si>
    <t>57</t>
  </si>
  <si>
    <t>1522</t>
  </si>
  <si>
    <t>58</t>
  </si>
  <si>
    <t>73 - 108</t>
  </si>
  <si>
    <t>1749</t>
  </si>
  <si>
    <t>59</t>
  </si>
  <si>
    <t>1724</t>
  </si>
  <si>
    <t>60</t>
  </si>
  <si>
    <t>1490</t>
  </si>
  <si>
    <t>61</t>
  </si>
  <si>
    <t>1521</t>
  </si>
  <si>
    <t>1535</t>
  </si>
  <si>
    <t>63</t>
  </si>
  <si>
    <t>1482</t>
  </si>
  <si>
    <t>65</t>
  </si>
  <si>
    <t>Pirmsskolas izglītības iestāde 'Kapēcīši'</t>
  </si>
  <si>
    <t>SIA 'Fortum Jelgava'   katlumāja</t>
  </si>
  <si>
    <t>71</t>
  </si>
  <si>
    <t>SIA 'Fortum Jelgav' koģenerācijas stacija</t>
  </si>
  <si>
    <t>71A</t>
  </si>
  <si>
    <t>SIA 'Fortum Jelgava' angārs</t>
  </si>
  <si>
    <t>71a</t>
  </si>
  <si>
    <t>1392</t>
  </si>
  <si>
    <t>Biedrība 'Ganību 86'  dzīvojamā māja</t>
  </si>
  <si>
    <t>0371</t>
  </si>
  <si>
    <t>Jelgavas pilsētas pašvaldības aģentūra 'Kultūra'</t>
  </si>
  <si>
    <t>Garozas iela</t>
  </si>
  <si>
    <t>1622</t>
  </si>
  <si>
    <t>1520</t>
  </si>
  <si>
    <t>1486</t>
  </si>
  <si>
    <t>30</t>
  </si>
  <si>
    <t>1533</t>
  </si>
  <si>
    <t>32</t>
  </si>
  <si>
    <t>1632</t>
  </si>
  <si>
    <t>1469</t>
  </si>
  <si>
    <t>36</t>
  </si>
  <si>
    <t>1180</t>
  </si>
  <si>
    <t>SIA 'JOKER LTD'</t>
  </si>
  <si>
    <t>38a</t>
  </si>
  <si>
    <t>Institūta iela</t>
  </si>
  <si>
    <t>0554</t>
  </si>
  <si>
    <t>SIA 'Lazdiņas privātā vidusskola 'Punktiņš''</t>
  </si>
  <si>
    <t>Jāņa Asara iela</t>
  </si>
  <si>
    <t>0314</t>
  </si>
  <si>
    <t>1565</t>
  </si>
  <si>
    <t>Jāņa Čakstes bulvāris</t>
  </si>
  <si>
    <t>1 - 55</t>
  </si>
  <si>
    <t>56 - 110</t>
  </si>
  <si>
    <t>1725</t>
  </si>
  <si>
    <t>1726</t>
  </si>
  <si>
    <t>1623</t>
  </si>
  <si>
    <t>Jāņa iela</t>
  </si>
  <si>
    <t>1307</t>
  </si>
  <si>
    <t>Kalnciema ceļš</t>
  </si>
  <si>
    <t>97</t>
  </si>
  <si>
    <t>1577</t>
  </si>
  <si>
    <t>99</t>
  </si>
  <si>
    <t>1559</t>
  </si>
  <si>
    <t>101</t>
  </si>
  <si>
    <t>1727</t>
  </si>
  <si>
    <t>105</t>
  </si>
  <si>
    <t>1332</t>
  </si>
  <si>
    <t>Valsts sociālās aprūpes centrs 'Zemgale'</t>
  </si>
  <si>
    <t>109</t>
  </si>
  <si>
    <t>0939</t>
  </si>
  <si>
    <t>Kameņu iela</t>
  </si>
  <si>
    <t>1300</t>
  </si>
  <si>
    <t>Kārklu iela</t>
  </si>
  <si>
    <t>1511</t>
  </si>
  <si>
    <t>Kastaņu iela</t>
  </si>
  <si>
    <t>1589</t>
  </si>
  <si>
    <t>1506</t>
  </si>
  <si>
    <t>2A</t>
  </si>
  <si>
    <t>1403</t>
  </si>
  <si>
    <t>Akciju sabiedrība 'LPB'</t>
  </si>
  <si>
    <t>Katoļu iela</t>
  </si>
  <si>
    <t>1177</t>
  </si>
  <si>
    <t>1272</t>
  </si>
  <si>
    <t>SIA 'VIKTORIJA B'</t>
  </si>
  <si>
    <t>2b</t>
  </si>
  <si>
    <t>1497</t>
  </si>
  <si>
    <t>1677</t>
  </si>
  <si>
    <t>SIA 'GAUSA'  veikals</t>
  </si>
  <si>
    <t>6A</t>
  </si>
  <si>
    <t>1287</t>
  </si>
  <si>
    <t>SIA 'ZET-R'</t>
  </si>
  <si>
    <t>7a</t>
  </si>
  <si>
    <t>1487</t>
  </si>
  <si>
    <t>1330</t>
  </si>
  <si>
    <t>8a</t>
  </si>
  <si>
    <t>1728</t>
  </si>
  <si>
    <t>1644</t>
  </si>
  <si>
    <t>1499</t>
  </si>
  <si>
    <t>1729</t>
  </si>
  <si>
    <t>1 - 60</t>
  </si>
  <si>
    <t>61 - 120</t>
  </si>
  <si>
    <t>1065</t>
  </si>
  <si>
    <t>Sabiedrība ar ierobežotu atbildību 'Plesko Real Estate'</t>
  </si>
  <si>
    <t>0524</t>
  </si>
  <si>
    <t>Valsts vides dienests  Jelgavas reģionālā vides pārvalde</t>
  </si>
  <si>
    <t>Kazarmes iela</t>
  </si>
  <si>
    <t>17a</t>
  </si>
  <si>
    <t>1467</t>
  </si>
  <si>
    <t>Kooperatīva iela</t>
  </si>
  <si>
    <t>0349</t>
  </si>
  <si>
    <t>1494</t>
  </si>
  <si>
    <t>1 - 24</t>
  </si>
  <si>
    <t>25 - 30</t>
  </si>
  <si>
    <t>1624</t>
  </si>
  <si>
    <t>1464</t>
  </si>
  <si>
    <t>37 - 42</t>
  </si>
  <si>
    <t>1613</t>
  </si>
  <si>
    <t>1679</t>
  </si>
  <si>
    <t>Krišjāņa Barona iela</t>
  </si>
  <si>
    <t>1711</t>
  </si>
  <si>
    <t>0025</t>
  </si>
  <si>
    <t>0193</t>
  </si>
  <si>
    <t>Sabiedrība ar ierobežotu atbildību 'Mārīte'</t>
  </si>
  <si>
    <t>1470</t>
  </si>
  <si>
    <t>1472</t>
  </si>
  <si>
    <t>1463</t>
  </si>
  <si>
    <t>1483</t>
  </si>
  <si>
    <t>19</t>
  </si>
  <si>
    <t>1384</t>
  </si>
  <si>
    <t>Akciju sabiedrība 'Jelgavas Mašīnbūves rūpnīca'</t>
  </si>
  <si>
    <t>40</t>
  </si>
  <si>
    <t>1023</t>
  </si>
  <si>
    <t>SIA 'EVONS'</t>
  </si>
  <si>
    <t>46a</t>
  </si>
  <si>
    <t>1633</t>
  </si>
  <si>
    <t>1680</t>
  </si>
  <si>
    <t>Kristapa Helmaņa iela</t>
  </si>
  <si>
    <t>1730</t>
  </si>
  <si>
    <t>1495</t>
  </si>
  <si>
    <t>1637</t>
  </si>
  <si>
    <t>1035</t>
  </si>
  <si>
    <t>DzĪKS 'Kronvalda'</t>
  </si>
  <si>
    <t>Kronvalda iela</t>
  </si>
  <si>
    <t>1731</t>
  </si>
  <si>
    <t>Pirmskolas izglītības iestāde 'Vārpiņa'</t>
  </si>
  <si>
    <t>1318</t>
  </si>
  <si>
    <t>ZEMGALES OLIMPISKAIS CENTRS</t>
  </si>
  <si>
    <t>1732</t>
  </si>
  <si>
    <t>Kungu iela</t>
  </si>
  <si>
    <t>1625</t>
  </si>
  <si>
    <t>1540</t>
  </si>
  <si>
    <t>Pirmsskolas izglītības iestāde 'Rotaļa'</t>
  </si>
  <si>
    <t>Lāčplēša iela</t>
  </si>
  <si>
    <t>1581</t>
  </si>
  <si>
    <t>0086</t>
  </si>
  <si>
    <t>Monika Jakovele</t>
  </si>
  <si>
    <t>1626</t>
  </si>
  <si>
    <t>19A</t>
  </si>
  <si>
    <t>1541</t>
  </si>
  <si>
    <t>1582</t>
  </si>
  <si>
    <t>1544</t>
  </si>
  <si>
    <t>1516</t>
  </si>
  <si>
    <t>1566</t>
  </si>
  <si>
    <t>1545</t>
  </si>
  <si>
    <t>33</t>
  </si>
  <si>
    <t>0016</t>
  </si>
  <si>
    <t>Jelgavas Mūzikas vidusskola</t>
  </si>
  <si>
    <t>Lapskalna iela</t>
  </si>
  <si>
    <t>0115</t>
  </si>
  <si>
    <t>Sabiedrība ar ierobežotu atbildību 'Jelgavas Ūdens'</t>
  </si>
  <si>
    <t>1660</t>
  </si>
  <si>
    <t>Lidotāju iela</t>
  </si>
  <si>
    <t>1661</t>
  </si>
  <si>
    <t>1614</t>
  </si>
  <si>
    <t>1750</t>
  </si>
  <si>
    <t>Lielā iela</t>
  </si>
  <si>
    <t>0326</t>
  </si>
  <si>
    <t>SIA 'Atrius'</t>
  </si>
  <si>
    <t>901</t>
  </si>
  <si>
    <t>1025</t>
  </si>
  <si>
    <t>Skaistumkopšanas salons</t>
  </si>
  <si>
    <t>902</t>
  </si>
  <si>
    <t>1331</t>
  </si>
  <si>
    <t>SIA 'Aija Vet'  dzīvoklis</t>
  </si>
  <si>
    <t>1284</t>
  </si>
  <si>
    <t>SIA 'COFFEE GRAND'</t>
  </si>
  <si>
    <t>SIA 'KULK'  viesnīca</t>
  </si>
  <si>
    <t>1668</t>
  </si>
  <si>
    <t>1712</t>
  </si>
  <si>
    <t>1669</t>
  </si>
  <si>
    <t>1713</t>
  </si>
  <si>
    <t>0361</t>
  </si>
  <si>
    <t>Jelgavas pilsētas dome</t>
  </si>
  <si>
    <t>1714</t>
  </si>
  <si>
    <t>1670</t>
  </si>
  <si>
    <t>1681</t>
  </si>
  <si>
    <t>1671</t>
  </si>
  <si>
    <t>1435</t>
  </si>
  <si>
    <t>1479</t>
  </si>
  <si>
    <t>1634</t>
  </si>
  <si>
    <t>0981</t>
  </si>
  <si>
    <t>SIA 'Jelgavas nekustamā īpašuma pārvalde'</t>
  </si>
  <si>
    <t>20a</t>
  </si>
  <si>
    <t>1409</t>
  </si>
  <si>
    <t>'Saskaņa' sociāldemokrātiskā partija</t>
  </si>
  <si>
    <t>1597</t>
  </si>
  <si>
    <t>1672</t>
  </si>
  <si>
    <t>1733</t>
  </si>
  <si>
    <t>1579</t>
  </si>
  <si>
    <t>IU  Sergejs Ivasjuta</t>
  </si>
  <si>
    <t>23a</t>
  </si>
  <si>
    <t>1774</t>
  </si>
  <si>
    <t>23A</t>
  </si>
  <si>
    <t>1382</t>
  </si>
  <si>
    <t>SIA 'RŪĶĪTIS'  veikals</t>
  </si>
  <si>
    <t>23b</t>
  </si>
  <si>
    <t>1524</t>
  </si>
  <si>
    <t>1546</t>
  </si>
  <si>
    <t>1645</t>
  </si>
  <si>
    <t>1751</t>
  </si>
  <si>
    <t>1283</t>
  </si>
  <si>
    <t>IK 'Alis-K'</t>
  </si>
  <si>
    <t>n</t>
  </si>
  <si>
    <t>1304</t>
  </si>
  <si>
    <t>Sabiedrība ar ierobežotu atbildību 'R.D.A.'</t>
  </si>
  <si>
    <t>n 602</t>
  </si>
  <si>
    <t>1638</t>
  </si>
  <si>
    <t>1752</t>
  </si>
  <si>
    <t>1578</t>
  </si>
  <si>
    <t>1563</t>
  </si>
  <si>
    <t>1753</t>
  </si>
  <si>
    <t>1574</t>
  </si>
  <si>
    <t>1273</t>
  </si>
  <si>
    <t>Sabiedrība ar ierobežotu atbildību 'ASTARTE-NAFTA'</t>
  </si>
  <si>
    <t>1646</t>
  </si>
  <si>
    <t>1016</t>
  </si>
  <si>
    <t>Ražošanas-komerciālā sabiedrība 'PRESTIŽS' SIA</t>
  </si>
  <si>
    <t>49</t>
  </si>
  <si>
    <t>1337</t>
  </si>
  <si>
    <t>SIA 'MĪTAVAS BIROJS' telpas</t>
  </si>
  <si>
    <t>0979</t>
  </si>
  <si>
    <t>1362</t>
  </si>
  <si>
    <t>Aptieka</t>
  </si>
  <si>
    <t>1007</t>
  </si>
  <si>
    <t>IK ' JURGITA'</t>
  </si>
  <si>
    <t>0143</t>
  </si>
  <si>
    <t>SIA 'Rūķītis'</t>
  </si>
  <si>
    <t>23/25</t>
  </si>
  <si>
    <t>Loka maģistrāle</t>
  </si>
  <si>
    <t>1537</t>
  </si>
  <si>
    <t>1590</t>
  </si>
  <si>
    <t>1734</t>
  </si>
  <si>
    <t>1 - 35</t>
  </si>
  <si>
    <t>36 - 71</t>
  </si>
  <si>
    <t>1493</t>
  </si>
  <si>
    <t>1619</t>
  </si>
  <si>
    <t>1567</t>
  </si>
  <si>
    <t>1414</t>
  </si>
  <si>
    <t>Akciju sabiedrība 'LPB'  veikals</t>
  </si>
  <si>
    <t>1321</t>
  </si>
  <si>
    <t>Jelgavas Zinātniskā biblioteka</t>
  </si>
  <si>
    <t>1323</t>
  </si>
  <si>
    <t>SIA'Mercury Plus' (telpas)</t>
  </si>
  <si>
    <t>1754</t>
  </si>
  <si>
    <t>1547</t>
  </si>
  <si>
    <t>1755</t>
  </si>
  <si>
    <t>1635</t>
  </si>
  <si>
    <t>6.vidusskola</t>
  </si>
  <si>
    <t>6.vidusskola  peldbaseins</t>
  </si>
  <si>
    <t>1306</t>
  </si>
  <si>
    <t>Sabiedrība ar ierobežotu atbildību 'Latio Namsaimnieks'</t>
  </si>
  <si>
    <t>Māras iela</t>
  </si>
  <si>
    <t>Sabiedrība ar ierobežotu atbildību „Latio Namsaimnieks”</t>
  </si>
  <si>
    <t>1345</t>
  </si>
  <si>
    <t>'ALFOR' SIA  spēļu zāle</t>
  </si>
  <si>
    <t>1b</t>
  </si>
  <si>
    <t>Pirmskolas izglītības iestāde 'Lācītis'</t>
  </si>
  <si>
    <t>0714</t>
  </si>
  <si>
    <t>Dzīvokļu īpašnieku kooperatīvā sabiedrība 'LIELUPES KRASTS'</t>
  </si>
  <si>
    <t>1735</t>
  </si>
  <si>
    <t>1608</t>
  </si>
  <si>
    <t>1736</t>
  </si>
  <si>
    <t>1601</t>
  </si>
  <si>
    <t>1602</t>
  </si>
  <si>
    <t>Mātera iela</t>
  </si>
  <si>
    <t>1591</t>
  </si>
  <si>
    <t>1756</t>
  </si>
  <si>
    <t>0999</t>
  </si>
  <si>
    <t>SIA 'Fortum Jelgava'  CSM</t>
  </si>
  <si>
    <t>22a</t>
  </si>
  <si>
    <t>1682</t>
  </si>
  <si>
    <t>1701</t>
  </si>
  <si>
    <t>1683</t>
  </si>
  <si>
    <t>Spīdolas ģimnāzija</t>
  </si>
  <si>
    <t>1647</t>
  </si>
  <si>
    <t>1583</t>
  </si>
  <si>
    <t>0395</t>
  </si>
  <si>
    <t>iedzīvotāju ēkas daļa</t>
  </si>
  <si>
    <t>administratīvā ēkas daļa</t>
  </si>
  <si>
    <t>Valsts ģimnāzija</t>
  </si>
  <si>
    <t>44</t>
  </si>
  <si>
    <t>1147</t>
  </si>
  <si>
    <t>Jelgavas pašvaldības iestāde 'Sporta servisa centrs'</t>
  </si>
  <si>
    <t>44a</t>
  </si>
  <si>
    <t>1514</t>
  </si>
  <si>
    <t>53</t>
  </si>
  <si>
    <t>1228</t>
  </si>
  <si>
    <t>55</t>
  </si>
  <si>
    <t>1339</t>
  </si>
  <si>
    <t>Valsts ieņēmumu dienests</t>
  </si>
  <si>
    <t>1517</t>
  </si>
  <si>
    <t>1639</t>
  </si>
  <si>
    <t>1757</t>
  </si>
  <si>
    <t>1 - 38</t>
  </si>
  <si>
    <t>39 - 93</t>
  </si>
  <si>
    <t>1333</t>
  </si>
  <si>
    <t>SIA 'MĪTAVAS BIROJS'  veikals</t>
  </si>
  <si>
    <t>Mākslas skola</t>
  </si>
  <si>
    <t>Mazais ceļš</t>
  </si>
  <si>
    <t>0030</t>
  </si>
  <si>
    <t>Jelgavas pilsētas pašvaldības policija</t>
  </si>
  <si>
    <t>0287</t>
  </si>
  <si>
    <t>1.ģimnāzija</t>
  </si>
  <si>
    <t>Meiju ceļš</t>
  </si>
  <si>
    <t>1006</t>
  </si>
  <si>
    <t>Sabiedrība ar ierobežotu atbildību 'VP Market'</t>
  </si>
  <si>
    <t>1360</t>
  </si>
  <si>
    <t>S.Aristovs  dzīvoklis</t>
  </si>
  <si>
    <t>1737</t>
  </si>
  <si>
    <t>1609</t>
  </si>
  <si>
    <t>1548</t>
  </si>
  <si>
    <t>1615</t>
  </si>
  <si>
    <t>1290</t>
  </si>
  <si>
    <t>24a</t>
  </si>
  <si>
    <t>1106</t>
  </si>
  <si>
    <t>1140</t>
  </si>
  <si>
    <t>1052</t>
  </si>
  <si>
    <t>Dzīvojamā māja</t>
  </si>
  <si>
    <t>0291</t>
  </si>
  <si>
    <t>1584</t>
  </si>
  <si>
    <t>0292</t>
  </si>
  <si>
    <t>1491</t>
  </si>
  <si>
    <t>Pirmskolas izglītības iestāde 'Kamolītis'</t>
  </si>
  <si>
    <t>1568</t>
  </si>
  <si>
    <t>0303</t>
  </si>
  <si>
    <t>1665</t>
  </si>
  <si>
    <t>1657</t>
  </si>
  <si>
    <t>35A</t>
  </si>
  <si>
    <t>1616</t>
  </si>
  <si>
    <t>1549</t>
  </si>
  <si>
    <t>1569</t>
  </si>
  <si>
    <t>1631</t>
  </si>
  <si>
    <t>46</t>
  </si>
  <si>
    <t>39 - 66</t>
  </si>
  <si>
    <t>1715</t>
  </si>
  <si>
    <t>SIA'RIMIDALV'</t>
  </si>
  <si>
    <t>1461</t>
  </si>
  <si>
    <t>Nameja iela</t>
  </si>
  <si>
    <t>1512</t>
  </si>
  <si>
    <t>1738</t>
  </si>
  <si>
    <t>Neretas iela</t>
  </si>
  <si>
    <t>46 - 80</t>
  </si>
  <si>
    <t>81 - 125</t>
  </si>
  <si>
    <t>1034</t>
  </si>
  <si>
    <t>Kooperatīvā māja</t>
  </si>
  <si>
    <t>Palīdzības iela</t>
  </si>
  <si>
    <t>1 - 75</t>
  </si>
  <si>
    <t>76 - 110</t>
  </si>
  <si>
    <t>1473</t>
  </si>
  <si>
    <t>Pasta iela</t>
  </si>
  <si>
    <t>1598</t>
  </si>
  <si>
    <t>1550</t>
  </si>
  <si>
    <t>0029</t>
  </si>
  <si>
    <t>SIA 'Jelgavas autobusu parks'</t>
  </si>
  <si>
    <t>0010</t>
  </si>
  <si>
    <t>Sabiedrība ar ierobežotu atbildību 'Lattelekom'</t>
  </si>
  <si>
    <t>BJC 'Junda'</t>
  </si>
  <si>
    <t>1716</t>
  </si>
  <si>
    <t>SIA 'RIMIDALV'  dzīvojamā māja</t>
  </si>
  <si>
    <t>1488</t>
  </si>
  <si>
    <t>1717</t>
  </si>
  <si>
    <t>35</t>
  </si>
  <si>
    <t>1477</t>
  </si>
  <si>
    <t>1340</t>
  </si>
  <si>
    <t>Jelgavas novada pašvaldība</t>
  </si>
  <si>
    <t>38</t>
  </si>
  <si>
    <t>1385</t>
  </si>
  <si>
    <t>SIA 'KALĒTU 4'  veikals</t>
  </si>
  <si>
    <t>1 2</t>
  </si>
  <si>
    <t>1673</t>
  </si>
  <si>
    <t>1718</t>
  </si>
  <si>
    <t>0536</t>
  </si>
  <si>
    <t>SIA 'V-T'  kafejnīca</t>
  </si>
  <si>
    <t>1031</t>
  </si>
  <si>
    <t>NĪP- iedzīvotāju ēkas daļa</t>
  </si>
  <si>
    <t>1084</t>
  </si>
  <si>
    <t>NĪP- administratīvā ēkas daļa</t>
  </si>
  <si>
    <t>1758</t>
  </si>
  <si>
    <t>45</t>
  </si>
  <si>
    <t>1074</t>
  </si>
  <si>
    <t>Imants Kanaška</t>
  </si>
  <si>
    <t>0488</t>
  </si>
  <si>
    <t>SIA firma 'Romualda'  trikotāžas salons</t>
  </si>
  <si>
    <t>51</t>
  </si>
  <si>
    <t>1115</t>
  </si>
  <si>
    <t>SIA 'Rielta'  veikals 'Drogas'</t>
  </si>
  <si>
    <t>k-8</t>
  </si>
  <si>
    <t>1719</t>
  </si>
  <si>
    <t>52</t>
  </si>
  <si>
    <t>1046</t>
  </si>
  <si>
    <t>1366</t>
  </si>
  <si>
    <t>54</t>
  </si>
  <si>
    <t>1739</t>
  </si>
  <si>
    <t>1230</t>
  </si>
  <si>
    <t>Valsts akciju sabiedrība 'Latvijas dzelzceļš'</t>
  </si>
  <si>
    <t>56</t>
  </si>
  <si>
    <t>1500</t>
  </si>
  <si>
    <t>1501</t>
  </si>
  <si>
    <t>1551</t>
  </si>
  <si>
    <t>1800</t>
  </si>
  <si>
    <t>SIA 'Nebruk Jelgava'</t>
  </si>
  <si>
    <t>56-K2</t>
  </si>
  <si>
    <t>56-K9</t>
  </si>
  <si>
    <t>Valsts akciju sabiedrība 'Latvijas dzelzceļš' struktūrvienība Reģionālais apsaimniekošanas iecirknis</t>
  </si>
  <si>
    <t>63/1</t>
  </si>
  <si>
    <t>1552</t>
  </si>
  <si>
    <t>Paula Lejiņa iela</t>
  </si>
  <si>
    <t>1570</t>
  </si>
  <si>
    <t>1A</t>
  </si>
  <si>
    <t>1740</t>
  </si>
  <si>
    <t>1 - 12</t>
  </si>
  <si>
    <t>13 - 24</t>
  </si>
  <si>
    <t>1508</t>
  </si>
  <si>
    <t>1648</t>
  </si>
  <si>
    <t>1627</t>
  </si>
  <si>
    <t>1553</t>
  </si>
  <si>
    <t>1 - 80</t>
  </si>
  <si>
    <t>81 - 160</t>
  </si>
  <si>
    <t>1741</t>
  </si>
  <si>
    <t>Pērnavas iela</t>
  </si>
  <si>
    <t>1139</t>
  </si>
  <si>
    <t>SIA 'NAV LAIKA'</t>
  </si>
  <si>
    <t>0404</t>
  </si>
  <si>
    <t>Sabiedrība ar ierobežotu atbildību 'NOTA BENE'</t>
  </si>
  <si>
    <t>4b</t>
  </si>
  <si>
    <t>1342</t>
  </si>
  <si>
    <t>SIA 'DLV' telpas</t>
  </si>
  <si>
    <t>4d</t>
  </si>
  <si>
    <t>0407</t>
  </si>
  <si>
    <t>SIA 'FITOSAN PLUS'</t>
  </si>
  <si>
    <t>4F</t>
  </si>
  <si>
    <t>0405</t>
  </si>
  <si>
    <t>SIA 'Jelgavas KOLORS'  fotosalons  veikals</t>
  </si>
  <si>
    <t>4g</t>
  </si>
  <si>
    <t>0408</t>
  </si>
  <si>
    <t>SIA 'Pērnava'</t>
  </si>
  <si>
    <t>4i</t>
  </si>
  <si>
    <t>1742</t>
  </si>
  <si>
    <t>1 - 52</t>
  </si>
  <si>
    <t>53 - 122</t>
  </si>
  <si>
    <t>1560</t>
  </si>
  <si>
    <t>1620</t>
  </si>
  <si>
    <t>1496</t>
  </si>
  <si>
    <t>1554</t>
  </si>
  <si>
    <t>1015</t>
  </si>
  <si>
    <t>IU 'Edgars un Tamāra'</t>
  </si>
  <si>
    <t>1509</t>
  </si>
  <si>
    <t>1743</t>
  </si>
  <si>
    <t>1534</t>
  </si>
  <si>
    <t>39 - 76</t>
  </si>
  <si>
    <t>1525</t>
  </si>
  <si>
    <t>1744</t>
  </si>
  <si>
    <t>0099</t>
  </si>
  <si>
    <t>DzĪKS 'Jelgavas Lotoss'</t>
  </si>
  <si>
    <t>0529</t>
  </si>
  <si>
    <t>Kooperatīvā sabiedrība 'Lencmaņa 28'</t>
  </si>
  <si>
    <t>1536</t>
  </si>
  <si>
    <t>1555</t>
  </si>
  <si>
    <t>Pētera iela</t>
  </si>
  <si>
    <t>1776</t>
  </si>
  <si>
    <t>Nodrošinājuma valsts aģentūra</t>
  </si>
  <si>
    <t>1684</t>
  </si>
  <si>
    <t>1685</t>
  </si>
  <si>
    <t>1556</t>
  </si>
  <si>
    <t>1686</t>
  </si>
  <si>
    <t>1702</t>
  </si>
  <si>
    <t>0937</t>
  </si>
  <si>
    <t>Pļavu iela</t>
  </si>
  <si>
    <t>1527</t>
  </si>
  <si>
    <t>1603</t>
  </si>
  <si>
    <t>1666</t>
  </si>
  <si>
    <t>1662</t>
  </si>
  <si>
    <t>1649</t>
  </si>
  <si>
    <t>Puķu iela</t>
  </si>
  <si>
    <t>1585</t>
  </si>
  <si>
    <t>1523</t>
  </si>
  <si>
    <t>1610</t>
  </si>
  <si>
    <t>1594</t>
  </si>
  <si>
    <t>Privātmāja I.Bogdanova</t>
  </si>
  <si>
    <t>1354</t>
  </si>
  <si>
    <t>Bērnu izpriecu centrs 'Bossiks'</t>
  </si>
  <si>
    <t>Pulkveža Brieža iela</t>
  </si>
  <si>
    <t>0491</t>
  </si>
  <si>
    <t>Dzīvokļu īpašnieku kooperatīvā sabiedrība 'DAKSTIŅI'</t>
  </si>
  <si>
    <t>Pirmsskolas izglītības iestāde 'Ķipari'</t>
  </si>
  <si>
    <t>0437</t>
  </si>
  <si>
    <t>Jelgavas zonālais valsts arhīvs</t>
  </si>
  <si>
    <t>0949</t>
  </si>
  <si>
    <t>Sabiedrība ar ierobežotu atbildību ' Jelgavas nekustamā īpašuma pārvalde'</t>
  </si>
  <si>
    <t>1504</t>
  </si>
  <si>
    <t>Pulkveža O. Kalpaka iela</t>
  </si>
  <si>
    <t>1674</t>
  </si>
  <si>
    <t>1037</t>
  </si>
  <si>
    <t>1102</t>
  </si>
  <si>
    <t>Nakts patversme</t>
  </si>
  <si>
    <t>1185</t>
  </si>
  <si>
    <t>Administratīvā ēka (1)</t>
  </si>
  <si>
    <t>1029</t>
  </si>
  <si>
    <t>JPPI 'Pilsētsaimniecība'</t>
  </si>
  <si>
    <t>Administratīvā ēka (2)</t>
  </si>
  <si>
    <t>16b</t>
  </si>
  <si>
    <t>Jelgavas 4.sākumskola</t>
  </si>
  <si>
    <t>1759</t>
  </si>
  <si>
    <t>1505</t>
  </si>
  <si>
    <t>1798</t>
  </si>
  <si>
    <t>Veikals</t>
  </si>
  <si>
    <t>35B</t>
  </si>
  <si>
    <t>0236</t>
  </si>
  <si>
    <t>Jelgavas Tehnikums</t>
  </si>
  <si>
    <t>1503</t>
  </si>
  <si>
    <t>Pumpura iela</t>
  </si>
  <si>
    <t>SIA 'Fortum Jelgava'  darbnīca</t>
  </si>
  <si>
    <t>Raiņa iela</t>
  </si>
  <si>
    <t>1a</t>
  </si>
  <si>
    <t>1562</t>
  </si>
  <si>
    <t>1628</t>
  </si>
  <si>
    <t>3A</t>
  </si>
  <si>
    <t>0028</t>
  </si>
  <si>
    <t>0515</t>
  </si>
  <si>
    <t>Jelgavas Sv. Sīmeana un Sv. Annas pareizticīgā draudze  dzīvojamā māja</t>
  </si>
  <si>
    <t>1571</t>
  </si>
  <si>
    <t>1636</t>
  </si>
  <si>
    <t>1437</t>
  </si>
  <si>
    <t>1760</t>
  </si>
  <si>
    <t>SIA 'Fortum Jelgava'  garāža</t>
  </si>
  <si>
    <t>1611</t>
  </si>
  <si>
    <t>1675</t>
  </si>
  <si>
    <t>1761</t>
  </si>
  <si>
    <t>1050</t>
  </si>
  <si>
    <t>SIA 'LINAITE'</t>
  </si>
  <si>
    <t>0096</t>
  </si>
  <si>
    <t>Dzīvokļu īpašnieku kooperatīvā sabiedrība 'Draudzība'</t>
  </si>
  <si>
    <t>1687</t>
  </si>
  <si>
    <t>1688</t>
  </si>
  <si>
    <t>1480</t>
  </si>
  <si>
    <t>0968</t>
  </si>
  <si>
    <t>1778</t>
  </si>
  <si>
    <t>SIA 'Jelgavas Pils aptieka'</t>
  </si>
  <si>
    <t>0219</t>
  </si>
  <si>
    <t>SIA 'Medicīnas sabiedrība 'OPTIMA  1'</t>
  </si>
  <si>
    <t>1157</t>
  </si>
  <si>
    <t>Sabiedrība ar ierobežotu atbildību 'SC Valdeka'</t>
  </si>
  <si>
    <t>Rīgas iela</t>
  </si>
  <si>
    <t>11a</t>
  </si>
  <si>
    <t>1612</t>
  </si>
  <si>
    <t>0517</t>
  </si>
  <si>
    <t>53a</t>
  </si>
  <si>
    <t>1745</t>
  </si>
  <si>
    <t>1156</t>
  </si>
  <si>
    <t>55a</t>
  </si>
  <si>
    <t>1586</t>
  </si>
  <si>
    <t>1212</t>
  </si>
  <si>
    <t>Rāžošanas-komerciālā sabiedrība 'PRESTIŽS' SIA</t>
  </si>
  <si>
    <t>57a</t>
  </si>
  <si>
    <t>1689</t>
  </si>
  <si>
    <t>Rūpniecības iela</t>
  </si>
  <si>
    <t>1772</t>
  </si>
  <si>
    <t>SIA 'Karameļu darbnīca'</t>
  </si>
  <si>
    <t>1690</t>
  </si>
  <si>
    <t>1746</t>
  </si>
  <si>
    <t>1530</t>
  </si>
  <si>
    <t>1107</t>
  </si>
  <si>
    <t>Sabiedrība ar ierobežotu atbildību  'Tirdzniecības nams KURŠI'</t>
  </si>
  <si>
    <t>1357</t>
  </si>
  <si>
    <t>'EuroMaint Rail' SIA</t>
  </si>
  <si>
    <t>1387</t>
  </si>
  <si>
    <t>SIA 'VIKOM Industry' telpas</t>
  </si>
  <si>
    <t>SIA 'Fortum Jelgava'  katlumājas pašpatēriņš</t>
  </si>
  <si>
    <t>73</t>
  </si>
  <si>
    <t>1172</t>
  </si>
  <si>
    <t>SIA 'AREKO JELGAVA'</t>
  </si>
  <si>
    <t>77a</t>
  </si>
  <si>
    <t>1471</t>
  </si>
  <si>
    <t>Sakņudārza iela</t>
  </si>
  <si>
    <t>2.pamatskola</t>
  </si>
  <si>
    <t>Sarmas iela</t>
  </si>
  <si>
    <t>1359</t>
  </si>
  <si>
    <t>Autoserviss</t>
  </si>
  <si>
    <t>1770</t>
  </si>
  <si>
    <t>Jelgavas pilsētas pašvaldības iestāde 'Pilsētsaimniecība'</t>
  </si>
  <si>
    <t>1762</t>
  </si>
  <si>
    <t>1014</t>
  </si>
  <si>
    <t>Ceļu būvniecības sabiedrība 'IGATE'</t>
  </si>
  <si>
    <t>Satiksmes iela</t>
  </si>
  <si>
    <t>1531</t>
  </si>
  <si>
    <t>1763</t>
  </si>
  <si>
    <t>1411</t>
  </si>
  <si>
    <t>SIA 'SLTD' veikals</t>
  </si>
  <si>
    <t>0393</t>
  </si>
  <si>
    <t>Juniks Aptieka</t>
  </si>
  <si>
    <t>1161</t>
  </si>
  <si>
    <t>SIA 'PLESKO REAL ESTATE'</t>
  </si>
  <si>
    <t>1423</t>
  </si>
  <si>
    <t>SIA 'Jelgavas namsaimnieks'</t>
  </si>
  <si>
    <t>1655</t>
  </si>
  <si>
    <t>0717</t>
  </si>
  <si>
    <t>Dzīvokļu īpašnieku biedrība 'TEIKA'</t>
  </si>
  <si>
    <t>35 - 90</t>
  </si>
  <si>
    <t>1572</t>
  </si>
  <si>
    <t>1557</t>
  </si>
  <si>
    <t>1 - 48</t>
  </si>
  <si>
    <t>49 - 96</t>
  </si>
  <si>
    <t>1475</t>
  </si>
  <si>
    <t>1573</t>
  </si>
  <si>
    <t>0718</t>
  </si>
  <si>
    <t>35 - 104</t>
  </si>
  <si>
    <t>1604</t>
  </si>
  <si>
    <t>1629</t>
  </si>
  <si>
    <t>39 - 96</t>
  </si>
  <si>
    <t>1112</t>
  </si>
  <si>
    <t>SIA 'PB 7'  viesnīca</t>
  </si>
  <si>
    <t>1498</t>
  </si>
  <si>
    <t>0113</t>
  </si>
  <si>
    <t>Valsts akciju sabiedrība 'Latvijas pasts'</t>
  </si>
  <si>
    <t>59a</t>
  </si>
  <si>
    <t>Pašvaldības iestāde Jelgavas izglītības pārvalde bērnudārzs</t>
  </si>
  <si>
    <t>Skautu iela</t>
  </si>
  <si>
    <t>BJC 'Junda' filiāle</t>
  </si>
  <si>
    <t>Skolas iela</t>
  </si>
  <si>
    <t>0959</t>
  </si>
  <si>
    <t>Skolotāju iela</t>
  </si>
  <si>
    <t>0212</t>
  </si>
  <si>
    <t>Vakara (maiņu) vidusskola</t>
  </si>
  <si>
    <t>Valsts A/S 'Latvijas dzelzceļš' Jelgavas stacija</t>
  </si>
  <si>
    <t>Stacijas iela</t>
  </si>
  <si>
    <t>Valsts A/S 'Jelgavas dzelzceļš' militāro ugunsdzēsēju ēka</t>
  </si>
  <si>
    <t>1B</t>
  </si>
  <si>
    <t>Valsts A/S 'Jelgavas dzelzceļš'  bagāžas nodaļas ēka</t>
  </si>
  <si>
    <t>1D</t>
  </si>
  <si>
    <t>Valsts akciju sabiedrība ''Latvijas dzelzceļš''  katlu māja</t>
  </si>
  <si>
    <t>1I</t>
  </si>
  <si>
    <t>Valsts akciju sabiedrība 'Latvijas dzelzceļš' muzejs</t>
  </si>
  <si>
    <t>Valsts akciju sabiedrība 'Latvijas dzelzceļš' laboratorija</t>
  </si>
  <si>
    <t>Valsts akciju sabiedrība ''Latvijas dzelzceļš''  adm.ēka</t>
  </si>
  <si>
    <t>3C</t>
  </si>
  <si>
    <t>1199</t>
  </si>
  <si>
    <t>Sabiedrība ar ierobežotu atbildību 'VIAR'</t>
  </si>
  <si>
    <t>1691</t>
  </si>
  <si>
    <t>1692</t>
  </si>
  <si>
    <t>5B</t>
  </si>
  <si>
    <t>1476</t>
  </si>
  <si>
    <t>5C</t>
  </si>
  <si>
    <t>1703</t>
  </si>
  <si>
    <t>1229</t>
  </si>
  <si>
    <t>1297</t>
  </si>
  <si>
    <t>1072</t>
  </si>
  <si>
    <t>1002</t>
  </si>
  <si>
    <t>I.U.'Pūčuks'</t>
  </si>
  <si>
    <t>1468</t>
  </si>
  <si>
    <t>Sudrabu Edžus iela</t>
  </si>
  <si>
    <t>1507</t>
  </si>
  <si>
    <t>1676</t>
  </si>
  <si>
    <t>1747</t>
  </si>
  <si>
    <t>1518</t>
  </si>
  <si>
    <t>0713</t>
  </si>
  <si>
    <t>Dzīvokļu īpašnieku biedrība 'Dzintars 98'</t>
  </si>
  <si>
    <t>0472</t>
  </si>
  <si>
    <t>fotosalons</t>
  </si>
  <si>
    <t>0983</t>
  </si>
  <si>
    <t>IK 'Skaistuma serviss'</t>
  </si>
  <si>
    <t>9a</t>
  </si>
  <si>
    <t>0414</t>
  </si>
  <si>
    <t>SIA 'I.A.I.A.Mode'</t>
  </si>
  <si>
    <t>0322</t>
  </si>
  <si>
    <t>Sabiedrība ar ierobežotu atbildību 'Jelgavas poliklīnika'</t>
  </si>
  <si>
    <t>0095</t>
  </si>
  <si>
    <t>Dzīvokļu īpasnšeku kooperatīvā sabiedrība 'Jelgavnieks'</t>
  </si>
  <si>
    <t>1595</t>
  </si>
  <si>
    <t>13A</t>
  </si>
  <si>
    <t>1764</t>
  </si>
  <si>
    <t>1765</t>
  </si>
  <si>
    <t>Svētes iela</t>
  </si>
  <si>
    <t>1766</t>
  </si>
  <si>
    <t>1001</t>
  </si>
  <si>
    <t>SIA 'Rūķu māja'</t>
  </si>
  <si>
    <t>1693</t>
  </si>
  <si>
    <t>1592</t>
  </si>
  <si>
    <t>SIA 'Flatpoint'</t>
  </si>
  <si>
    <t>21b</t>
  </si>
  <si>
    <t>Pašvaldības iestāde Jelgavas izglītības pārvalde</t>
  </si>
  <si>
    <t>1478</t>
  </si>
  <si>
    <t>1767</t>
  </si>
  <si>
    <t>1481</t>
  </si>
  <si>
    <t>1089</t>
  </si>
  <si>
    <t>Pieaugušo izglītības centrs</t>
  </si>
  <si>
    <t>1513</t>
  </si>
  <si>
    <t>0200</t>
  </si>
  <si>
    <t>Jelgavas neatliekamās medicīniskās palīdzības stacija</t>
  </si>
  <si>
    <t>Pirmsskolas izglītības iestāde 'Sprīdītis'</t>
  </si>
  <si>
    <t>Tērvetes iela</t>
  </si>
  <si>
    <t>1137</t>
  </si>
  <si>
    <t>SIA 'Komandors'</t>
  </si>
  <si>
    <t>1130</t>
  </si>
  <si>
    <t>SIA 'Zemgales Kurināmais Centrs'</t>
  </si>
  <si>
    <t>67a</t>
  </si>
  <si>
    <t>1429</t>
  </si>
  <si>
    <t>SIA 'Latio Namsaimnieks'</t>
  </si>
  <si>
    <t>1640</t>
  </si>
  <si>
    <t>90</t>
  </si>
  <si>
    <t>43 - 70</t>
  </si>
  <si>
    <t>0512</t>
  </si>
  <si>
    <t>Sabiedrībaar ierobežotu atbildību  'Jelgavas Ūdens'  kantoris</t>
  </si>
  <si>
    <t>Ūdensvada iela</t>
  </si>
  <si>
    <t>Sabiedrība ar ierobežotu atbildību 'Jelgavas Ūdens'  laboratorija garāža</t>
  </si>
  <si>
    <t>Sabiedrība ar ierobežotu atbildību 'Jelgavas Ūdens'  noliktava sarga telpa</t>
  </si>
  <si>
    <t>Sabiedrība ar ierobežotu atbildību 'Jelgavas Ūdens'  remontcehs</t>
  </si>
  <si>
    <t>Sabiedrība ar ierobežotu atbildību  'Jelgavas Ūdens'  ūdenstornis darbnīca</t>
  </si>
  <si>
    <t>1630</t>
  </si>
  <si>
    <t>Uzvaras iela</t>
  </si>
  <si>
    <t>0333</t>
  </si>
  <si>
    <t>'BTA' Insurance Company' SE</t>
  </si>
  <si>
    <t>1768</t>
  </si>
  <si>
    <t>1617</t>
  </si>
  <si>
    <t>0281</t>
  </si>
  <si>
    <t>dzīvojamā māja</t>
  </si>
  <si>
    <t>1526</t>
  </si>
  <si>
    <t>1316</t>
  </si>
  <si>
    <t>veikals</t>
  </si>
  <si>
    <t>6a</t>
  </si>
  <si>
    <t>1599</t>
  </si>
  <si>
    <t>0445</t>
  </si>
  <si>
    <t>1391</t>
  </si>
  <si>
    <t>SIA 'ARMANDO AUTO'  veikals</t>
  </si>
  <si>
    <t>Jelgavas 3.sākumskola</t>
  </si>
  <si>
    <t>1658</t>
  </si>
  <si>
    <t>1451</t>
  </si>
  <si>
    <t>SIA 'ALB'</t>
  </si>
  <si>
    <t>1219</t>
  </si>
  <si>
    <t>Sabiedrība ar ierobežotu atbildību 'TONUSS'</t>
  </si>
  <si>
    <t>1793</t>
  </si>
  <si>
    <t>SIA 'POLYMERS'</t>
  </si>
  <si>
    <t>1221</t>
  </si>
  <si>
    <t>SIA 'TRIOM'</t>
  </si>
  <si>
    <t>0505</t>
  </si>
  <si>
    <t>Sabiedrība ar ierobežotu atbildību 'Jelgavas tirgus'</t>
  </si>
  <si>
    <t>1308</t>
  </si>
  <si>
    <t>47a</t>
  </si>
  <si>
    <t>Pirmskolas izglītības iestāde 'Gaismiņa'</t>
  </si>
  <si>
    <t>Vaļņu iela</t>
  </si>
  <si>
    <t>0941</t>
  </si>
  <si>
    <t>Sabiedrība ar ierobežotu atbildību 'Eksremma'</t>
  </si>
  <si>
    <t>1650</t>
  </si>
  <si>
    <t>Vecais ceļš</t>
  </si>
  <si>
    <t>0098</t>
  </si>
  <si>
    <t>Dzīvokļu īpašnieku kooperatīvā sabiedrība 'Sakta'</t>
  </si>
  <si>
    <t>1564</t>
  </si>
  <si>
    <t>Vīgriežu iela</t>
  </si>
  <si>
    <t>1532</t>
  </si>
  <si>
    <t>1587</t>
  </si>
  <si>
    <t>1519</t>
  </si>
  <si>
    <t>1561</t>
  </si>
  <si>
    <t>1618</t>
  </si>
  <si>
    <t>0711</t>
  </si>
  <si>
    <t>Dzīvokļu īpašnieku kooperatīvā sabiedrība 'VARAVĪKSNE 88'</t>
  </si>
  <si>
    <t>1748</t>
  </si>
  <si>
    <t>1 - 44</t>
  </si>
  <si>
    <t>45 - 93</t>
  </si>
  <si>
    <t>Jelgavas 1.speciālā internātpamatskola</t>
  </si>
  <si>
    <t>Zāļu iela</t>
  </si>
  <si>
    <t>0391</t>
  </si>
  <si>
    <t>1466</t>
  </si>
  <si>
    <t>Zemgales prospekts</t>
  </si>
  <si>
    <t>1651</t>
  </si>
  <si>
    <t>1694</t>
  </si>
  <si>
    <t>1558</t>
  </si>
  <si>
    <t>SIA 'ZEmgales veselības centrs'</t>
  </si>
  <si>
    <t>Valsts A/S  'Jelgavas dzelzceļš'  darbnīca garāža saimn.šķūnis</t>
  </si>
  <si>
    <t>1695</t>
  </si>
  <si>
    <t>Zirgu iela</t>
  </si>
  <si>
    <t>1696</t>
  </si>
  <si>
    <t>1697</t>
  </si>
  <si>
    <t>SIA 'Nebruk Jelgava' dzīvojamā māja</t>
  </si>
  <si>
    <t>1652</t>
  </si>
  <si>
    <t>1698</t>
  </si>
  <si>
    <t>9A</t>
  </si>
  <si>
    <t>1699</t>
  </si>
  <si>
    <t>9B</t>
  </si>
  <si>
    <t>1700</t>
  </si>
  <si>
    <t>9C</t>
  </si>
  <si>
    <t>0546</t>
  </si>
  <si>
    <t>'Jelgavas bērnu sociālās aprūpes centrs'</t>
  </si>
  <si>
    <t>1416</t>
  </si>
  <si>
    <t>Pašvaldības iestāde'Jelgavas sociālo lietu pārvalde'</t>
  </si>
  <si>
    <t>1237</t>
  </si>
  <si>
    <t>Zvejnieku iela</t>
  </si>
  <si>
    <t>1369</t>
  </si>
  <si>
    <t>1293</t>
  </si>
  <si>
    <t>Biedrība 'Zvejnieku 15'</t>
  </si>
  <si>
    <t>Kopā:</t>
  </si>
  <si>
    <t>Kop.siltumen.patēriņš uz 1m2 (apkure) kWh/m2</t>
  </si>
  <si>
    <t>Kop.siltumen.patēriņš uz 1m2 (apk.+k.ūd.un cirkul.) kWh/m2</t>
  </si>
  <si>
    <t>Kopā apkure, k.ūd. Un cirkul.</t>
  </si>
  <si>
    <t>703R</t>
  </si>
  <si>
    <t>Siltumenerģijas patēriņš apkurei un karstā ūdens apgādei Jelgavā 2016 gadā.</t>
  </si>
  <si>
    <t>Privātpersona</t>
  </si>
  <si>
    <t xml:space="preserve">Individuālā dzīvojamā māja </t>
  </si>
  <si>
    <t xml:space="preserve">  privātmāja</t>
  </si>
  <si>
    <t>ind.dz.māja</t>
  </si>
  <si>
    <t xml:space="preserve">Dzīvojamā māja </t>
  </si>
  <si>
    <t xml:space="preserve">Privātmāja </t>
  </si>
  <si>
    <t>namīpašums</t>
  </si>
  <si>
    <t>dzīvojamā māja (līgums)</t>
  </si>
  <si>
    <t>Informācijas avots: SIA "Fortum Jelgava"</t>
  </si>
  <si>
    <t>Publicētājs: ZREA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</si>
</sst>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rgb="FF0000CC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22" fillId="0" borderId="0" xfId="0" applyFont="1" applyFill="1"/>
    <xf numFmtId="0" fontId="21" fillId="0" borderId="10" xfId="0" applyNumberFormat="1" applyFont="1" applyFill="1" applyBorder="1" applyAlignment="1" applyProtection="1">
      <alignment horizontal="right" vertical="top" wrapText="1"/>
    </xf>
    <xf numFmtId="0" fontId="21" fillId="0" borderId="10" xfId="0" applyNumberFormat="1" applyFont="1" applyFill="1" applyBorder="1" applyAlignment="1" applyProtection="1">
      <alignment horizontal="left" vertical="top" wrapText="1"/>
    </xf>
    <xf numFmtId="2" fontId="21" fillId="0" borderId="10" xfId="0" applyNumberFormat="1" applyFont="1" applyFill="1" applyBorder="1" applyAlignment="1" applyProtection="1">
      <alignment horizontal="right" vertical="top" wrapText="1"/>
    </xf>
    <xf numFmtId="2" fontId="21" fillId="0" borderId="12" xfId="0" applyNumberFormat="1" applyFont="1" applyFill="1" applyBorder="1" applyAlignment="1" applyProtection="1">
      <alignment horizontal="right" vertical="top" wrapText="1"/>
    </xf>
    <xf numFmtId="2" fontId="20" fillId="0" borderId="20" xfId="0" applyNumberFormat="1" applyFont="1" applyFill="1" applyBorder="1" applyAlignment="1" applyProtection="1">
      <alignment horizontal="right" vertical="top" wrapText="1"/>
    </xf>
    <xf numFmtId="2" fontId="24" fillId="0" borderId="20" xfId="0" applyNumberFormat="1" applyFont="1" applyFill="1" applyBorder="1" applyAlignment="1">
      <alignment vertical="top"/>
    </xf>
    <xf numFmtId="164" fontId="23" fillId="0" borderId="20" xfId="0" applyNumberFormat="1" applyFont="1" applyFill="1" applyBorder="1" applyAlignment="1">
      <alignment vertical="top"/>
    </xf>
    <xf numFmtId="2" fontId="25" fillId="0" borderId="10" xfId="0" applyNumberFormat="1" applyFont="1" applyFill="1" applyBorder="1" applyAlignment="1" applyProtection="1">
      <alignment horizontal="righ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2" fontId="21" fillId="33" borderId="10" xfId="0" applyNumberFormat="1" applyFont="1" applyFill="1" applyBorder="1" applyAlignment="1" applyProtection="1">
      <alignment horizontal="right" vertical="top" wrapText="1"/>
    </xf>
    <xf numFmtId="2" fontId="21" fillId="33" borderId="12" xfId="0" applyNumberFormat="1" applyFont="1" applyFill="1" applyBorder="1" applyAlignment="1" applyProtection="1">
      <alignment horizontal="right" vertical="top" wrapText="1"/>
    </xf>
    <xf numFmtId="2" fontId="20" fillId="33" borderId="20" xfId="0" applyNumberFormat="1" applyFont="1" applyFill="1" applyBorder="1" applyAlignment="1" applyProtection="1">
      <alignment horizontal="right" vertical="top" wrapText="1"/>
    </xf>
    <xf numFmtId="2" fontId="24" fillId="33" borderId="20" xfId="0" applyNumberFormat="1" applyFont="1" applyFill="1" applyBorder="1" applyAlignment="1">
      <alignment vertical="top"/>
    </xf>
    <xf numFmtId="164" fontId="23" fillId="33" borderId="20" xfId="0" applyNumberFormat="1" applyFont="1" applyFill="1" applyBorder="1" applyAlignment="1">
      <alignment vertical="top"/>
    </xf>
    <xf numFmtId="0" fontId="22" fillId="33" borderId="0" xfId="0" applyFont="1" applyFill="1"/>
    <xf numFmtId="4" fontId="24" fillId="0" borderId="0" xfId="0" applyNumberFormat="1" applyFont="1" applyFill="1"/>
    <xf numFmtId="165" fontId="24" fillId="0" borderId="0" xfId="0" applyNumberFormat="1" applyFont="1" applyFill="1"/>
    <xf numFmtId="4" fontId="22" fillId="0" borderId="0" xfId="0" applyNumberFormat="1" applyFont="1" applyFill="1"/>
    <xf numFmtId="0" fontId="20" fillId="0" borderId="10" xfId="0" applyNumberFormat="1" applyFont="1" applyFill="1" applyBorder="1" applyAlignment="1" applyProtection="1">
      <alignment horizontal="center" vertical="top" wrapText="1"/>
    </xf>
    <xf numFmtId="0" fontId="20" fillId="0" borderId="15" xfId="0" applyNumberFormat="1" applyFont="1" applyFill="1" applyBorder="1" applyAlignment="1" applyProtection="1">
      <alignment horizontal="center" vertical="top" wrapText="1"/>
    </xf>
    <xf numFmtId="0" fontId="20" fillId="0" borderId="17" xfId="0" applyNumberFormat="1" applyFont="1" applyFill="1" applyBorder="1" applyAlignment="1" applyProtection="1">
      <alignment horizontal="center" vertical="top" wrapText="1"/>
    </xf>
    <xf numFmtId="0" fontId="20" fillId="0" borderId="20" xfId="0" applyNumberFormat="1" applyFont="1" applyFill="1" applyBorder="1" applyAlignment="1" applyProtection="1">
      <alignment horizontal="center" vertical="top" wrapText="1"/>
    </xf>
    <xf numFmtId="0" fontId="20" fillId="0" borderId="16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top" wrapText="1"/>
    </xf>
    <xf numFmtId="0" fontId="21" fillId="0" borderId="15" xfId="0" applyNumberFormat="1" applyFont="1" applyFill="1" applyBorder="1" applyAlignment="1" applyProtection="1">
      <alignment horizontal="right" vertical="top" wrapText="1"/>
    </xf>
    <xf numFmtId="0" fontId="21" fillId="0" borderId="15" xfId="0" applyNumberFormat="1" applyFont="1" applyFill="1" applyBorder="1" applyAlignment="1" applyProtection="1">
      <alignment horizontal="left" vertical="top" wrapText="1"/>
    </xf>
    <xf numFmtId="2" fontId="21" fillId="0" borderId="15" xfId="0" applyNumberFormat="1" applyFont="1" applyFill="1" applyBorder="1" applyAlignment="1" applyProtection="1">
      <alignment horizontal="right" vertical="top" wrapText="1"/>
    </xf>
    <xf numFmtId="2" fontId="21" fillId="0" borderId="17" xfId="0" applyNumberFormat="1" applyFont="1" applyFill="1" applyBorder="1" applyAlignment="1" applyProtection="1">
      <alignment horizontal="right" vertical="top" wrapText="1"/>
    </xf>
    <xf numFmtId="2" fontId="20" fillId="0" borderId="21" xfId="0" applyNumberFormat="1" applyFont="1" applyFill="1" applyBorder="1" applyAlignment="1" applyProtection="1">
      <alignment horizontal="right" vertical="top" wrapText="1"/>
    </xf>
    <xf numFmtId="0" fontId="27" fillId="0" borderId="22" xfId="0" applyFont="1" applyFill="1" applyBorder="1" applyAlignment="1">
      <alignment horizontal="left"/>
    </xf>
    <xf numFmtId="0" fontId="27" fillId="0" borderId="23" xfId="0" applyFont="1" applyFill="1" applyBorder="1" applyAlignment="1">
      <alignment horizontal="left"/>
    </xf>
    <xf numFmtId="0" fontId="27" fillId="0" borderId="24" xfId="0" applyFont="1" applyFill="1" applyBorder="1" applyAlignment="1">
      <alignment horizontal="left"/>
    </xf>
    <xf numFmtId="0" fontId="27" fillId="0" borderId="25" xfId="0" applyFont="1" applyFill="1" applyBorder="1" applyAlignment="1">
      <alignment horizontal="left"/>
    </xf>
    <xf numFmtId="0" fontId="27" fillId="0" borderId="26" xfId="0" applyFont="1" applyFill="1" applyBorder="1" applyAlignment="1">
      <alignment horizontal="left"/>
    </xf>
    <xf numFmtId="0" fontId="27" fillId="0" borderId="27" xfId="0" applyFont="1" applyFill="1" applyBorder="1" applyAlignment="1">
      <alignment horizontal="left"/>
    </xf>
    <xf numFmtId="0" fontId="20" fillId="0" borderId="20" xfId="0" applyNumberFormat="1" applyFont="1" applyFill="1" applyBorder="1" applyAlignment="1" applyProtection="1">
      <alignment horizontal="righ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7" xfId="0" applyNumberFormat="1" applyFont="1" applyFill="1" applyBorder="1" applyAlignment="1" applyProtection="1">
      <alignment horizontal="left" vertical="top" wrapText="1"/>
    </xf>
    <xf numFmtId="0" fontId="21" fillId="0" borderId="18" xfId="0" applyNumberFormat="1" applyFont="1" applyFill="1" applyBorder="1" applyAlignment="1" applyProtection="1">
      <alignment horizontal="left" vertical="top" wrapText="1"/>
    </xf>
    <xf numFmtId="0" fontId="21" fillId="33" borderId="12" xfId="0" applyNumberFormat="1" applyFont="1" applyFill="1" applyBorder="1" applyAlignment="1" applyProtection="1">
      <alignment horizontal="left" vertical="top" wrapText="1"/>
    </xf>
    <xf numFmtId="0" fontId="21" fillId="33" borderId="13" xfId="0" applyNumberFormat="1" applyFont="1" applyFill="1" applyBorder="1" applyAlignment="1" applyProtection="1">
      <alignment horizontal="left" vertical="top" wrapText="1"/>
    </xf>
    <xf numFmtId="0" fontId="20" fillId="0" borderId="20" xfId="0" applyNumberFormat="1" applyFont="1" applyFill="1" applyBorder="1" applyAlignment="1" applyProtection="1">
      <alignment horizontal="center" vertical="top" wrapText="1"/>
    </xf>
    <xf numFmtId="0" fontId="20" fillId="0" borderId="15" xfId="0" applyNumberFormat="1" applyFont="1" applyFill="1" applyBorder="1" applyAlignment="1" applyProtection="1">
      <alignment horizontal="center" vertical="top" wrapText="1"/>
    </xf>
    <xf numFmtId="0" fontId="20" fillId="0" borderId="16" xfId="0" applyNumberFormat="1" applyFont="1" applyFill="1" applyBorder="1" applyAlignment="1" applyProtection="1">
      <alignment horizontal="center" vertical="top" wrapText="1"/>
    </xf>
    <xf numFmtId="0" fontId="20" fillId="0" borderId="17" xfId="0" applyNumberFormat="1" applyFont="1" applyFill="1" applyBorder="1" applyAlignment="1" applyProtection="1">
      <alignment horizontal="center" vertical="top" wrapText="1"/>
    </xf>
    <xf numFmtId="0" fontId="20" fillId="0" borderId="18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top" wrapText="1"/>
    </xf>
    <xf numFmtId="0" fontId="20" fillId="0" borderId="19" xfId="0" applyNumberFormat="1" applyFont="1" applyFill="1" applyBorder="1" applyAlignment="1" applyProtection="1">
      <alignment horizontal="center" vertical="top" wrapText="1"/>
    </xf>
    <xf numFmtId="0" fontId="20" fillId="0" borderId="12" xfId="0" applyNumberFormat="1" applyFont="1" applyFill="1" applyBorder="1" applyAlignment="1" applyProtection="1">
      <alignment horizontal="center" vertical="top" wrapText="1"/>
    </xf>
    <xf numFmtId="0" fontId="20" fillId="0" borderId="13" xfId="0" applyNumberFormat="1" applyFont="1" applyFill="1" applyBorder="1" applyAlignment="1" applyProtection="1">
      <alignment horizontal="center" vertical="top" wrapText="1"/>
    </xf>
    <xf numFmtId="0" fontId="20" fillId="0" borderId="14" xfId="0" applyNumberFormat="1" applyFont="1" applyFill="1" applyBorder="1" applyAlignment="1" applyProtection="1">
      <alignment horizontal="center" vertical="top" wrapText="1"/>
    </xf>
    <xf numFmtId="0" fontId="23" fillId="0" borderId="20" xfId="0" applyFont="1" applyFill="1" applyBorder="1" applyAlignment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K714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V12" sqref="AV12"/>
    </sheetView>
  </sheetViews>
  <sheetFormatPr defaultColWidth="6.5703125" defaultRowHeight="22.15" customHeight="1" outlineLevelCol="1" x14ac:dyDescent="0.2"/>
  <cols>
    <col min="1" max="2" width="6.5703125" style="1"/>
    <col min="3" max="3" width="17.28515625" style="1" customWidth="1"/>
    <col min="4" max="4" width="12.5703125" style="1" customWidth="1"/>
    <col min="5" max="6" width="6.5703125" style="1"/>
    <col min="7" max="7" width="10.28515625" style="1" customWidth="1"/>
    <col min="8" max="8" width="10.5703125" style="1" customWidth="1"/>
    <col min="9" max="9" width="6.5703125" style="1" hidden="1" customWidth="1" outlineLevel="1"/>
    <col min="10" max="10" width="8.5703125" style="1" hidden="1" customWidth="1" outlineLevel="1"/>
    <col min="11" max="11" width="6.42578125" style="1" hidden="1" customWidth="1" outlineLevel="1"/>
    <col min="12" max="12" width="9" style="1" hidden="1" customWidth="1" outlineLevel="1"/>
    <col min="13" max="13" width="6.5703125" style="1" hidden="1" customWidth="1" outlineLevel="1"/>
    <col min="14" max="14" width="9" style="1" hidden="1" customWidth="1" outlineLevel="1"/>
    <col min="15" max="15" width="6.5703125" style="1" hidden="1" customWidth="1" outlineLevel="1"/>
    <col min="16" max="16" width="8.7109375" style="1" hidden="1" customWidth="1" outlineLevel="1"/>
    <col min="17" max="27" width="6.5703125" style="1" hidden="1" customWidth="1" outlineLevel="1"/>
    <col min="28" max="28" width="8.42578125" style="1" hidden="1" customWidth="1" outlineLevel="1"/>
    <col min="29" max="29" width="6.5703125" style="1" hidden="1" customWidth="1" outlineLevel="1"/>
    <col min="30" max="30" width="8.28515625" style="1" hidden="1" customWidth="1" outlineLevel="1"/>
    <col min="31" max="31" width="6.5703125" style="1" hidden="1" customWidth="1" outlineLevel="1"/>
    <col min="32" max="32" width="7.85546875" style="1" hidden="1" customWidth="1" outlineLevel="1"/>
    <col min="33" max="33" width="9.5703125" style="1" customWidth="1" collapsed="1"/>
    <col min="34" max="34" width="11" style="1" customWidth="1"/>
    <col min="35" max="35" width="7.42578125" style="1" bestFit="1" customWidth="1"/>
    <col min="36" max="36" width="9.28515625" style="1" customWidth="1"/>
    <col min="37" max="37" width="8.85546875" style="1" customWidth="1"/>
    <col min="38" max="16384" width="6.5703125" style="1"/>
  </cols>
  <sheetData>
    <row r="1" spans="1:37" ht="22.1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37" ht="22.15" customHeight="1" x14ac:dyDescent="0.2">
      <c r="A2" s="57" t="s">
        <v>1108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7" ht="22.15" customHeight="1" x14ac:dyDescent="0.2">
      <c r="A3" s="21" t="s">
        <v>1107</v>
      </c>
      <c r="B3" s="52" t="s">
        <v>0</v>
      </c>
      <c r="C3" s="53"/>
      <c r="D3" s="21" t="s">
        <v>0</v>
      </c>
      <c r="E3" s="21" t="s">
        <v>0</v>
      </c>
      <c r="F3" s="21" t="s">
        <v>0</v>
      </c>
      <c r="G3" s="21" t="s">
        <v>0</v>
      </c>
      <c r="H3" s="21" t="s">
        <v>0</v>
      </c>
      <c r="I3" s="52" t="s">
        <v>1</v>
      </c>
      <c r="J3" s="53"/>
      <c r="K3" s="52" t="s">
        <v>2</v>
      </c>
      <c r="L3" s="53"/>
      <c r="M3" s="52" t="s">
        <v>3</v>
      </c>
      <c r="N3" s="53"/>
      <c r="O3" s="52" t="s">
        <v>4</v>
      </c>
      <c r="P3" s="54"/>
      <c r="Q3" s="52" t="s">
        <v>5</v>
      </c>
      <c r="R3" s="53"/>
      <c r="S3" s="52" t="s">
        <v>6</v>
      </c>
      <c r="T3" s="53"/>
      <c r="U3" s="52" t="s">
        <v>7</v>
      </c>
      <c r="V3" s="53"/>
      <c r="W3" s="52" t="s">
        <v>8</v>
      </c>
      <c r="X3" s="53"/>
      <c r="Y3" s="52" t="s">
        <v>9</v>
      </c>
      <c r="Z3" s="53"/>
      <c r="AA3" s="52" t="s">
        <v>10</v>
      </c>
      <c r="AB3" s="53"/>
      <c r="AC3" s="52" t="s">
        <v>11</v>
      </c>
      <c r="AD3" s="53"/>
      <c r="AE3" s="52" t="s">
        <v>12</v>
      </c>
      <c r="AF3" s="54"/>
      <c r="AG3" s="45" t="s">
        <v>13</v>
      </c>
      <c r="AH3" s="45"/>
      <c r="AI3" s="45" t="s">
        <v>1106</v>
      </c>
      <c r="AJ3" s="55" t="s">
        <v>1104</v>
      </c>
      <c r="AK3" s="55" t="s">
        <v>1105</v>
      </c>
    </row>
    <row r="4" spans="1:37" ht="22.15" customHeight="1" x14ac:dyDescent="0.2">
      <c r="A4" s="46" t="s">
        <v>14</v>
      </c>
      <c r="B4" s="48" t="s">
        <v>15</v>
      </c>
      <c r="C4" s="49"/>
      <c r="D4" s="46" t="s">
        <v>16</v>
      </c>
      <c r="E4" s="46" t="s">
        <v>17</v>
      </c>
      <c r="F4" s="46" t="s">
        <v>18</v>
      </c>
      <c r="G4" s="22" t="s">
        <v>19</v>
      </c>
      <c r="H4" s="46" t="s">
        <v>19</v>
      </c>
      <c r="I4" s="22" t="s">
        <v>20</v>
      </c>
      <c r="J4" s="22" t="s">
        <v>21</v>
      </c>
      <c r="K4" s="22" t="s">
        <v>20</v>
      </c>
      <c r="L4" s="22" t="s">
        <v>21</v>
      </c>
      <c r="M4" s="22" t="s">
        <v>20</v>
      </c>
      <c r="N4" s="22" t="s">
        <v>21</v>
      </c>
      <c r="O4" s="22" t="s">
        <v>20</v>
      </c>
      <c r="P4" s="23" t="s">
        <v>21</v>
      </c>
      <c r="Q4" s="22" t="s">
        <v>20</v>
      </c>
      <c r="R4" s="22" t="s">
        <v>21</v>
      </c>
      <c r="S4" s="22" t="s">
        <v>20</v>
      </c>
      <c r="T4" s="22" t="s">
        <v>21</v>
      </c>
      <c r="U4" s="22" t="s">
        <v>20</v>
      </c>
      <c r="V4" s="22" t="s">
        <v>21</v>
      </c>
      <c r="W4" s="22" t="s">
        <v>20</v>
      </c>
      <c r="X4" s="22" t="s">
        <v>21</v>
      </c>
      <c r="Y4" s="22" t="s">
        <v>20</v>
      </c>
      <c r="Z4" s="22" t="s">
        <v>21</v>
      </c>
      <c r="AA4" s="22" t="s">
        <v>20</v>
      </c>
      <c r="AB4" s="22" t="s">
        <v>21</v>
      </c>
      <c r="AC4" s="22" t="s">
        <v>20</v>
      </c>
      <c r="AD4" s="22" t="s">
        <v>21</v>
      </c>
      <c r="AE4" s="22" t="s">
        <v>20</v>
      </c>
      <c r="AF4" s="23" t="s">
        <v>21</v>
      </c>
      <c r="AG4" s="24" t="s">
        <v>22</v>
      </c>
      <c r="AH4" s="24" t="s">
        <v>22</v>
      </c>
      <c r="AI4" s="45"/>
      <c r="AJ4" s="55"/>
      <c r="AK4" s="55"/>
    </row>
    <row r="5" spans="1:37" ht="22.15" customHeight="1" x14ac:dyDescent="0.2">
      <c r="A5" s="47"/>
      <c r="B5" s="50"/>
      <c r="C5" s="51"/>
      <c r="D5" s="47"/>
      <c r="E5" s="47"/>
      <c r="F5" s="47"/>
      <c r="G5" s="25" t="s">
        <v>23</v>
      </c>
      <c r="H5" s="47"/>
      <c r="I5" s="25" t="s">
        <v>24</v>
      </c>
      <c r="J5" s="25" t="s">
        <v>24</v>
      </c>
      <c r="K5" s="25" t="s">
        <v>24</v>
      </c>
      <c r="L5" s="25" t="s">
        <v>24</v>
      </c>
      <c r="M5" s="25" t="s">
        <v>24</v>
      </c>
      <c r="N5" s="25" t="s">
        <v>24</v>
      </c>
      <c r="O5" s="25" t="s">
        <v>24</v>
      </c>
      <c r="P5" s="26" t="s">
        <v>24</v>
      </c>
      <c r="Q5" s="25" t="s">
        <v>24</v>
      </c>
      <c r="R5" s="25" t="s">
        <v>24</v>
      </c>
      <c r="S5" s="25" t="s">
        <v>24</v>
      </c>
      <c r="T5" s="25" t="s">
        <v>24</v>
      </c>
      <c r="U5" s="25" t="s">
        <v>24</v>
      </c>
      <c r="V5" s="25" t="s">
        <v>24</v>
      </c>
      <c r="W5" s="25" t="s">
        <v>24</v>
      </c>
      <c r="X5" s="25" t="s">
        <v>24</v>
      </c>
      <c r="Y5" s="25" t="s">
        <v>24</v>
      </c>
      <c r="Z5" s="25" t="s">
        <v>24</v>
      </c>
      <c r="AA5" s="25" t="s">
        <v>24</v>
      </c>
      <c r="AB5" s="25" t="s">
        <v>24</v>
      </c>
      <c r="AC5" s="25" t="s">
        <v>24</v>
      </c>
      <c r="AD5" s="25" t="s">
        <v>24</v>
      </c>
      <c r="AE5" s="25" t="s">
        <v>24</v>
      </c>
      <c r="AF5" s="26" t="s">
        <v>24</v>
      </c>
      <c r="AG5" s="24" t="s">
        <v>20</v>
      </c>
      <c r="AH5" s="24" t="s">
        <v>21</v>
      </c>
      <c r="AI5" s="45"/>
      <c r="AJ5" s="55"/>
      <c r="AK5" s="55"/>
    </row>
    <row r="6" spans="1:37" ht="22.15" customHeight="1" x14ac:dyDescent="0.2">
      <c r="A6" s="2" t="s">
        <v>25</v>
      </c>
      <c r="B6" s="39" t="s">
        <v>26</v>
      </c>
      <c r="C6" s="40"/>
      <c r="D6" s="3" t="s">
        <v>27</v>
      </c>
      <c r="E6" s="2" t="s">
        <v>28</v>
      </c>
      <c r="F6" s="2" t="s">
        <v>0</v>
      </c>
      <c r="G6" s="2">
        <v>1369.693</v>
      </c>
      <c r="H6" s="2">
        <v>1334.89</v>
      </c>
      <c r="I6" s="4">
        <v>25.05</v>
      </c>
      <c r="J6" s="4">
        <v>4.77800000000002</v>
      </c>
      <c r="K6" s="4">
        <v>13.798999999999999</v>
      </c>
      <c r="L6" s="4">
        <v>4.15199999999993</v>
      </c>
      <c r="M6" s="4">
        <v>12.811</v>
      </c>
      <c r="N6" s="4">
        <v>4.5320000000000391</v>
      </c>
      <c r="O6" s="4">
        <v>2.5920000000000001</v>
      </c>
      <c r="P6" s="5">
        <v>4.3640000000000327</v>
      </c>
      <c r="Q6" s="4">
        <v>0</v>
      </c>
      <c r="R6" s="4">
        <v>3.8189999999999604</v>
      </c>
      <c r="S6" s="4">
        <v>0</v>
      </c>
      <c r="T6" s="4">
        <v>3.1899999999999409</v>
      </c>
      <c r="U6" s="4">
        <v>0</v>
      </c>
      <c r="V6" s="4">
        <v>2.9120000000000346</v>
      </c>
      <c r="W6" s="4">
        <v>0</v>
      </c>
      <c r="X6" s="4">
        <v>3.29200000000003</v>
      </c>
      <c r="Y6" s="4">
        <v>0</v>
      </c>
      <c r="Z6" s="4">
        <v>3.3369999999999886</v>
      </c>
      <c r="AA6" s="4">
        <v>8.9909999999999997</v>
      </c>
      <c r="AB6" s="4">
        <v>4.3179999999999836</v>
      </c>
      <c r="AC6" s="4">
        <v>14.324999999999999</v>
      </c>
      <c r="AD6" s="4">
        <v>4.2820000000000391</v>
      </c>
      <c r="AE6" s="4">
        <v>15.42</v>
      </c>
      <c r="AF6" s="5">
        <v>4.6539999999999964</v>
      </c>
      <c r="AG6" s="6">
        <f>I6+K6+M6+O6+Q6+S6+U6+W6+Y6+AA6+AC6+AE6</f>
        <v>92.988</v>
      </c>
      <c r="AH6" s="6">
        <f>J6+L6+N6+P6+R6+T6+V6+X6+Z6+AB6+AD6+AF6</f>
        <v>47.629999999999995</v>
      </c>
      <c r="AI6" s="7">
        <f>SUM(AG6:AH6)</f>
        <v>140.61799999999999</v>
      </c>
      <c r="AJ6" s="8">
        <f>AG6/G6*1000</f>
        <v>67.88966578642075</v>
      </c>
      <c r="AK6" s="8">
        <f>AI6/H6*1000</f>
        <v>105.34051494879728</v>
      </c>
    </row>
    <row r="7" spans="1:37" ht="22.15" customHeight="1" x14ac:dyDescent="0.2">
      <c r="A7" s="2" t="s">
        <v>29</v>
      </c>
      <c r="B7" s="39" t="s">
        <v>26</v>
      </c>
      <c r="C7" s="40"/>
      <c r="D7" s="3" t="s">
        <v>27</v>
      </c>
      <c r="E7" s="2" t="s">
        <v>30</v>
      </c>
      <c r="F7" s="2" t="s">
        <v>0</v>
      </c>
      <c r="G7" s="2">
        <v>1306.7622000000001</v>
      </c>
      <c r="H7" s="2">
        <v>1339.8</v>
      </c>
      <c r="I7" s="4">
        <v>37.570835564430766</v>
      </c>
      <c r="J7" s="4">
        <v>3.12916443556928</v>
      </c>
      <c r="K7" s="4">
        <v>24.71492832048822</v>
      </c>
      <c r="L7" s="4">
        <v>3.2750716795117887</v>
      </c>
      <c r="M7" s="4">
        <v>22.784091732021388</v>
      </c>
      <c r="N7" s="4">
        <v>3.5659082679785197</v>
      </c>
      <c r="O7" s="4">
        <v>12.123548371901064</v>
      </c>
      <c r="P7" s="5">
        <v>3.5564516280989995</v>
      </c>
      <c r="Q7" s="4">
        <v>0</v>
      </c>
      <c r="R7" s="4">
        <v>2.6099999999999</v>
      </c>
      <c r="S7" s="4">
        <v>0</v>
      </c>
      <c r="T7" s="4">
        <v>2.1600000000000819</v>
      </c>
      <c r="U7" s="4">
        <v>0</v>
      </c>
      <c r="V7" s="4">
        <v>2.0499999999999541</v>
      </c>
      <c r="W7" s="4">
        <v>0</v>
      </c>
      <c r="X7" s="4">
        <v>2.3399999999999181</v>
      </c>
      <c r="Y7" s="4">
        <v>0</v>
      </c>
      <c r="Z7" s="4">
        <v>2.3400000000001455</v>
      </c>
      <c r="AA7" s="4">
        <v>14.130579565185073</v>
      </c>
      <c r="AB7" s="4">
        <v>3.0494204348149907</v>
      </c>
      <c r="AC7" s="4">
        <v>23.116211055872657</v>
      </c>
      <c r="AD7" s="4">
        <v>2.6137889441271347</v>
      </c>
      <c r="AE7" s="4">
        <v>24.871917504299482</v>
      </c>
      <c r="AF7" s="5">
        <v>2.9080824957007199</v>
      </c>
      <c r="AG7" s="6">
        <f t="shared" ref="AG7:AG70" si="0">I7+K7+M7+O7+Q7+S7+U7+W7+Y7+AA7+AC7+AE7</f>
        <v>159.31211211419867</v>
      </c>
      <c r="AH7" s="6">
        <f t="shared" ref="AH7:AH70" si="1">J7+L7+N7+P7+R7+T7+V7+X7+Z7+AB7+AD7+AF7</f>
        <v>33.597887885801434</v>
      </c>
      <c r="AI7" s="7">
        <f t="shared" ref="AI7:AI70" si="2">SUM(AG7:AH7)</f>
        <v>192.91000000000011</v>
      </c>
      <c r="AJ7" s="8">
        <f t="shared" ref="AJ7:AJ70" si="3">AG7/G7*1000</f>
        <v>121.91362140273009</v>
      </c>
      <c r="AK7" s="8">
        <f t="shared" ref="AK7:AK70" si="4">AI7/H7*1000</f>
        <v>143.9841767427975</v>
      </c>
    </row>
    <row r="8" spans="1:37" ht="22.15" customHeight="1" x14ac:dyDescent="0.2">
      <c r="A8" s="2" t="s">
        <v>31</v>
      </c>
      <c r="B8" s="39" t="s">
        <v>26</v>
      </c>
      <c r="C8" s="40"/>
      <c r="D8" s="3" t="s">
        <v>27</v>
      </c>
      <c r="E8" s="2" t="s">
        <v>32</v>
      </c>
      <c r="F8" s="2" t="s">
        <v>0</v>
      </c>
      <c r="G8" s="2">
        <v>2977.97</v>
      </c>
      <c r="H8" s="2">
        <v>2977.97</v>
      </c>
      <c r="I8" s="4">
        <v>84.430703278105028</v>
      </c>
      <c r="J8" s="4">
        <v>7.8592967218949354</v>
      </c>
      <c r="K8" s="4">
        <v>53.373724822450683</v>
      </c>
      <c r="L8" s="4">
        <v>7.4962751775492054</v>
      </c>
      <c r="M8" s="4">
        <v>50.055048834186742</v>
      </c>
      <c r="N8" s="4">
        <v>10.624951165813547</v>
      </c>
      <c r="O8" s="4">
        <v>30.1680644798451</v>
      </c>
      <c r="P8" s="5">
        <v>8.4919355201547528</v>
      </c>
      <c r="Q8" s="4">
        <v>0</v>
      </c>
      <c r="R8" s="4">
        <v>20.259999999999764</v>
      </c>
      <c r="S8" s="4">
        <v>0</v>
      </c>
      <c r="T8" s="4">
        <v>17.519999999999982</v>
      </c>
      <c r="U8" s="4">
        <v>0</v>
      </c>
      <c r="V8" s="4">
        <v>16.470000000000255</v>
      </c>
      <c r="W8" s="4">
        <v>0</v>
      </c>
      <c r="X8" s="4">
        <v>17.909999999999854</v>
      </c>
      <c r="Y8" s="4">
        <v>0</v>
      </c>
      <c r="Z8" s="4">
        <v>18.490000000000236</v>
      </c>
      <c r="AA8" s="4">
        <v>40.50729090054606</v>
      </c>
      <c r="AB8" s="4">
        <v>7.0427090994536687</v>
      </c>
      <c r="AC8" s="4">
        <v>55.772501397442355</v>
      </c>
      <c r="AD8" s="4">
        <v>6.8974986025577172</v>
      </c>
      <c r="AE8" s="4">
        <v>59.946814384673615</v>
      </c>
      <c r="AF8" s="5">
        <v>6.5431856153266192</v>
      </c>
      <c r="AG8" s="6">
        <f t="shared" si="0"/>
        <v>374.25414809724953</v>
      </c>
      <c r="AH8" s="6">
        <f t="shared" si="1"/>
        <v>145.60585190275052</v>
      </c>
      <c r="AI8" s="7">
        <f t="shared" si="2"/>
        <v>519.86</v>
      </c>
      <c r="AJ8" s="8">
        <f t="shared" si="3"/>
        <v>125.67425061274947</v>
      </c>
      <c r="AK8" s="8">
        <f t="shared" si="4"/>
        <v>174.56858195347837</v>
      </c>
    </row>
    <row r="9" spans="1:37" ht="28.5" customHeight="1" x14ac:dyDescent="0.2">
      <c r="A9" s="2" t="s">
        <v>33</v>
      </c>
      <c r="B9" s="39" t="s">
        <v>34</v>
      </c>
      <c r="C9" s="40"/>
      <c r="D9" s="3" t="s">
        <v>35</v>
      </c>
      <c r="E9" s="2" t="s">
        <v>28</v>
      </c>
      <c r="F9" s="2" t="s">
        <v>0</v>
      </c>
      <c r="G9" s="2">
        <v>771.71</v>
      </c>
      <c r="H9" s="2">
        <v>771.71</v>
      </c>
      <c r="I9" s="4">
        <v>28.372900000000001</v>
      </c>
      <c r="J9" s="4">
        <v>3.0281000000000002</v>
      </c>
      <c r="K9" s="4">
        <v>18.092700000000001</v>
      </c>
      <c r="L9" s="4">
        <v>2.7282999999999999</v>
      </c>
      <c r="M9" s="4">
        <v>16.236900000000002</v>
      </c>
      <c r="N9" s="4">
        <v>3.0281000000000002</v>
      </c>
      <c r="O9" s="4">
        <v>6.6759000000000004</v>
      </c>
      <c r="P9" s="5">
        <v>2.9380999999999999</v>
      </c>
      <c r="Q9" s="4">
        <v>0</v>
      </c>
      <c r="R9" s="4">
        <v>1.367</v>
      </c>
      <c r="S9" s="4">
        <v>0</v>
      </c>
      <c r="T9" s="4">
        <v>1.28</v>
      </c>
      <c r="U9" s="4">
        <v>0</v>
      </c>
      <c r="V9" s="4">
        <v>1.2930000000000001</v>
      </c>
      <c r="W9" s="4">
        <v>0</v>
      </c>
      <c r="X9" s="4">
        <v>1.276</v>
      </c>
      <c r="Y9" s="4">
        <v>0</v>
      </c>
      <c r="Z9" s="4">
        <v>1.2070000000000001</v>
      </c>
      <c r="AA9" s="4">
        <v>13.6068</v>
      </c>
      <c r="AB9" s="4">
        <v>2.7582</v>
      </c>
      <c r="AC9" s="4">
        <v>19.100899999999999</v>
      </c>
      <c r="AD9" s="4">
        <v>2.9380999999999999</v>
      </c>
      <c r="AE9" s="4">
        <v>17.6769</v>
      </c>
      <c r="AF9" s="5">
        <v>3.0281000000000002</v>
      </c>
      <c r="AG9" s="6">
        <f t="shared" si="0"/>
        <v>119.76299999999999</v>
      </c>
      <c r="AH9" s="6">
        <f t="shared" si="1"/>
        <v>26.869999999999997</v>
      </c>
      <c r="AI9" s="7">
        <f t="shared" si="2"/>
        <v>146.63299999999998</v>
      </c>
      <c r="AJ9" s="8">
        <f t="shared" si="3"/>
        <v>155.19171709580021</v>
      </c>
      <c r="AK9" s="8">
        <f t="shared" si="4"/>
        <v>190.01049617084135</v>
      </c>
    </row>
    <row r="10" spans="1:37" ht="29.25" customHeight="1" x14ac:dyDescent="0.2">
      <c r="A10" s="2" t="s">
        <v>36</v>
      </c>
      <c r="B10" s="39" t="s">
        <v>26</v>
      </c>
      <c r="C10" s="40"/>
      <c r="D10" s="3" t="s">
        <v>35</v>
      </c>
      <c r="E10" s="2" t="s">
        <v>37</v>
      </c>
      <c r="F10" s="2" t="s">
        <v>0</v>
      </c>
      <c r="G10" s="2">
        <v>2976.6828000000005</v>
      </c>
      <c r="H10" s="2">
        <v>2699.63</v>
      </c>
      <c r="I10" s="4">
        <v>82.012756192635578</v>
      </c>
      <c r="J10" s="4">
        <v>5.9672438073646736</v>
      </c>
      <c r="K10" s="4">
        <v>51.435444054092521</v>
      </c>
      <c r="L10" s="4">
        <v>5.0945559459072269</v>
      </c>
      <c r="M10" s="4">
        <v>52.378108950238968</v>
      </c>
      <c r="N10" s="4">
        <v>5.8218910497608478</v>
      </c>
      <c r="O10" s="4">
        <v>35.474838689830221</v>
      </c>
      <c r="P10" s="5">
        <v>4.6451613101701215</v>
      </c>
      <c r="Q10" s="4">
        <v>0</v>
      </c>
      <c r="R10" s="4">
        <v>8.9000000000000909</v>
      </c>
      <c r="S10" s="4">
        <v>0</v>
      </c>
      <c r="T10" s="4">
        <v>6.9099999999998545</v>
      </c>
      <c r="U10" s="4">
        <v>0</v>
      </c>
      <c r="V10" s="4">
        <v>7.0399999999999636</v>
      </c>
      <c r="W10" s="4">
        <v>0</v>
      </c>
      <c r="X10" s="4">
        <v>7.3000000000001819</v>
      </c>
      <c r="Y10" s="4">
        <v>0</v>
      </c>
      <c r="Z10" s="4">
        <v>7.3699999999998909</v>
      </c>
      <c r="AA10" s="4">
        <v>43.630658850881474</v>
      </c>
      <c r="AB10" s="4">
        <v>4.7193411491184376</v>
      </c>
      <c r="AC10" s="4">
        <v>54.178053602433387</v>
      </c>
      <c r="AD10" s="4">
        <v>4.7919463975664138</v>
      </c>
      <c r="AE10" s="4">
        <v>57.346259757308744</v>
      </c>
      <c r="AF10" s="5">
        <v>4.9437402426912236</v>
      </c>
      <c r="AG10" s="6">
        <f t="shared" si="0"/>
        <v>376.45612009742098</v>
      </c>
      <c r="AH10" s="6">
        <f t="shared" si="1"/>
        <v>73.50387990257893</v>
      </c>
      <c r="AI10" s="7">
        <f t="shared" si="2"/>
        <v>449.95999999999992</v>
      </c>
      <c r="AJ10" s="8">
        <f t="shared" si="3"/>
        <v>126.4683358594409</v>
      </c>
      <c r="AK10" s="8">
        <f t="shared" si="4"/>
        <v>166.67469245785529</v>
      </c>
    </row>
    <row r="11" spans="1:37" ht="27.75" customHeight="1" x14ac:dyDescent="0.2">
      <c r="A11" s="2" t="s">
        <v>38</v>
      </c>
      <c r="B11" s="39" t="s">
        <v>39</v>
      </c>
      <c r="C11" s="40"/>
      <c r="D11" s="3" t="s">
        <v>35</v>
      </c>
      <c r="E11" s="2" t="s">
        <v>30</v>
      </c>
      <c r="F11" s="2" t="s">
        <v>0</v>
      </c>
      <c r="G11" s="2">
        <v>1466.3</v>
      </c>
      <c r="H11" s="2">
        <v>1466.3</v>
      </c>
      <c r="I11" s="4">
        <v>37.000000000000007</v>
      </c>
      <c r="J11" s="4">
        <v>0</v>
      </c>
      <c r="K11" s="4">
        <v>22.927</v>
      </c>
      <c r="L11" s="4">
        <v>0</v>
      </c>
      <c r="M11" s="4">
        <v>23.248999999999999</v>
      </c>
      <c r="N11" s="4">
        <v>0</v>
      </c>
      <c r="O11" s="4">
        <v>14.028000000000002</v>
      </c>
      <c r="P11" s="5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16.096000000000004</v>
      </c>
      <c r="AB11" s="4">
        <v>0</v>
      </c>
      <c r="AC11" s="4">
        <v>21.064</v>
      </c>
      <c r="AD11" s="4">
        <v>0</v>
      </c>
      <c r="AE11" s="4">
        <v>22.498000000000001</v>
      </c>
      <c r="AF11" s="5">
        <v>0</v>
      </c>
      <c r="AG11" s="6">
        <f t="shared" si="0"/>
        <v>156.86199999999999</v>
      </c>
      <c r="AH11" s="6">
        <f t="shared" si="1"/>
        <v>0</v>
      </c>
      <c r="AI11" s="7">
        <f t="shared" si="2"/>
        <v>156.86199999999999</v>
      </c>
      <c r="AJ11" s="8">
        <f t="shared" si="3"/>
        <v>106.97810816340449</v>
      </c>
      <c r="AK11" s="8">
        <f t="shared" si="4"/>
        <v>106.97810816340449</v>
      </c>
    </row>
    <row r="12" spans="1:37" ht="28.5" customHeight="1" x14ac:dyDescent="0.2">
      <c r="A12" s="2" t="s">
        <v>38</v>
      </c>
      <c r="B12" s="39" t="s">
        <v>40</v>
      </c>
      <c r="C12" s="40"/>
      <c r="D12" s="3" t="s">
        <v>35</v>
      </c>
      <c r="E12" s="2" t="s">
        <v>30</v>
      </c>
      <c r="F12" s="2" t="s">
        <v>0</v>
      </c>
      <c r="G12" s="2">
        <v>830</v>
      </c>
      <c r="H12" s="2">
        <v>830</v>
      </c>
      <c r="I12" s="4">
        <v>27.35</v>
      </c>
      <c r="J12" s="4">
        <v>0</v>
      </c>
      <c r="K12" s="4">
        <v>18.313000000000002</v>
      </c>
      <c r="L12" s="4">
        <v>0</v>
      </c>
      <c r="M12" s="4">
        <v>19.031000000000002</v>
      </c>
      <c r="N12" s="4">
        <v>0</v>
      </c>
      <c r="O12" s="4">
        <v>9.9220000000000006</v>
      </c>
      <c r="P12" s="5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13.174000000000001</v>
      </c>
      <c r="AB12" s="4">
        <v>0</v>
      </c>
      <c r="AC12" s="4">
        <v>18.295999999999999</v>
      </c>
      <c r="AD12" s="4">
        <v>0</v>
      </c>
      <c r="AE12" s="4">
        <v>18.132000000000001</v>
      </c>
      <c r="AF12" s="5">
        <v>0</v>
      </c>
      <c r="AG12" s="6">
        <f t="shared" si="0"/>
        <v>124.21800000000002</v>
      </c>
      <c r="AH12" s="6">
        <f t="shared" si="1"/>
        <v>0</v>
      </c>
      <c r="AI12" s="7">
        <f t="shared" si="2"/>
        <v>124.21800000000002</v>
      </c>
      <c r="AJ12" s="8">
        <f t="shared" si="3"/>
        <v>149.66024096385544</v>
      </c>
      <c r="AK12" s="8">
        <f t="shared" si="4"/>
        <v>149.66024096385544</v>
      </c>
    </row>
    <row r="13" spans="1:37" ht="30" customHeight="1" x14ac:dyDescent="0.2">
      <c r="A13" s="2" t="s">
        <v>41</v>
      </c>
      <c r="B13" s="39" t="s">
        <v>26</v>
      </c>
      <c r="C13" s="40"/>
      <c r="D13" s="3" t="s">
        <v>35</v>
      </c>
      <c r="E13" s="2" t="s">
        <v>42</v>
      </c>
      <c r="F13" s="2" t="s">
        <v>0</v>
      </c>
      <c r="G13" s="2">
        <v>0</v>
      </c>
      <c r="H13" s="2">
        <v>864.65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5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5">
        <v>0</v>
      </c>
      <c r="AG13" s="6">
        <f t="shared" si="0"/>
        <v>0</v>
      </c>
      <c r="AH13" s="6">
        <f t="shared" si="1"/>
        <v>0</v>
      </c>
      <c r="AI13" s="7">
        <f t="shared" si="2"/>
        <v>0</v>
      </c>
      <c r="AJ13" s="8" t="e">
        <f t="shared" si="3"/>
        <v>#DIV/0!</v>
      </c>
      <c r="AK13" s="8">
        <f t="shared" si="4"/>
        <v>0</v>
      </c>
    </row>
    <row r="14" spans="1:37" ht="29.25" customHeight="1" x14ac:dyDescent="0.2">
      <c r="A14" s="2" t="s">
        <v>43</v>
      </c>
      <c r="B14" s="39" t="s">
        <v>44</v>
      </c>
      <c r="C14" s="40"/>
      <c r="D14" s="3" t="s">
        <v>35</v>
      </c>
      <c r="E14" s="2" t="s">
        <v>45</v>
      </c>
      <c r="F14" s="2" t="s">
        <v>0</v>
      </c>
      <c r="G14" s="2">
        <v>1397.2</v>
      </c>
      <c r="H14" s="2">
        <v>1397.2</v>
      </c>
      <c r="I14" s="4">
        <v>42.721299999999999</v>
      </c>
      <c r="J14" s="4">
        <v>0.87570000000000003</v>
      </c>
      <c r="K14" s="4">
        <v>27.561</v>
      </c>
      <c r="L14" s="4">
        <v>0.78900000000000003</v>
      </c>
      <c r="M14" s="4">
        <v>26.360300000000002</v>
      </c>
      <c r="N14" s="4">
        <v>0.87570000000000003</v>
      </c>
      <c r="O14" s="4">
        <v>14.028300000000002</v>
      </c>
      <c r="P14" s="5">
        <v>0.84970000000000001</v>
      </c>
      <c r="Q14" s="4">
        <v>0</v>
      </c>
      <c r="R14" s="4">
        <v>1.2410000000000001</v>
      </c>
      <c r="S14" s="4">
        <v>0</v>
      </c>
      <c r="T14" s="4">
        <v>0.13500000000000001</v>
      </c>
      <c r="U14" s="4">
        <v>0</v>
      </c>
      <c r="V14" s="4">
        <v>0.12000000000000001</v>
      </c>
      <c r="W14" s="4">
        <v>0</v>
      </c>
      <c r="X14" s="4">
        <v>0.124</v>
      </c>
      <c r="Y14" s="4">
        <v>0</v>
      </c>
      <c r="Z14" s="4">
        <v>0.35500000000000004</v>
      </c>
      <c r="AA14" s="4">
        <v>19.531400000000001</v>
      </c>
      <c r="AB14" s="4">
        <v>0.79760000000000009</v>
      </c>
      <c r="AC14" s="4">
        <v>28.4693</v>
      </c>
      <c r="AD14" s="4">
        <v>0.84970000000000001</v>
      </c>
      <c r="AE14" s="4">
        <v>30.337300000000003</v>
      </c>
      <c r="AF14" s="5">
        <v>0.87570000000000003</v>
      </c>
      <c r="AG14" s="6">
        <f t="shared" si="0"/>
        <v>189.00889999999998</v>
      </c>
      <c r="AH14" s="6">
        <f t="shared" si="1"/>
        <v>7.8881000000000006</v>
      </c>
      <c r="AI14" s="7">
        <f t="shared" si="2"/>
        <v>196.89699999999999</v>
      </c>
      <c r="AJ14" s="8">
        <f t="shared" si="3"/>
        <v>135.27691096478671</v>
      </c>
      <c r="AK14" s="8">
        <f t="shared" si="4"/>
        <v>140.92255940452333</v>
      </c>
    </row>
    <row r="15" spans="1:37" ht="32.25" customHeight="1" x14ac:dyDescent="0.2">
      <c r="A15" s="2" t="s">
        <v>46</v>
      </c>
      <c r="B15" s="39" t="s">
        <v>26</v>
      </c>
      <c r="C15" s="40"/>
      <c r="D15" s="3" t="s">
        <v>35</v>
      </c>
      <c r="E15" s="2" t="s">
        <v>47</v>
      </c>
      <c r="F15" s="2" t="s">
        <v>0</v>
      </c>
      <c r="G15" s="2">
        <v>1120.9259999999999</v>
      </c>
      <c r="H15" s="2">
        <v>1046.1300000000001</v>
      </c>
      <c r="I15" s="4">
        <v>39.357463160091505</v>
      </c>
      <c r="J15" s="4">
        <v>2.6925368399084499</v>
      </c>
      <c r="K15" s="4">
        <v>27.655501397702086</v>
      </c>
      <c r="L15" s="4">
        <v>2.4744986022977957</v>
      </c>
      <c r="M15" s="4">
        <v>25.422922665729658</v>
      </c>
      <c r="N15" s="4">
        <v>2.5470773342703712</v>
      </c>
      <c r="O15" s="4">
        <v>13.75967740850067</v>
      </c>
      <c r="P15" s="5">
        <v>2.5403225914992853</v>
      </c>
      <c r="Q15" s="4">
        <v>0</v>
      </c>
      <c r="R15" s="4">
        <v>2.6000000000001364</v>
      </c>
      <c r="S15" s="4">
        <v>0</v>
      </c>
      <c r="T15" s="4">
        <v>2.22199999999998</v>
      </c>
      <c r="U15" s="4">
        <v>0</v>
      </c>
      <c r="V15" s="4">
        <v>2.5930000000000746</v>
      </c>
      <c r="W15" s="4">
        <v>0</v>
      </c>
      <c r="X15" s="4">
        <v>2.2439999999999145</v>
      </c>
      <c r="Y15" s="4">
        <v>0</v>
      </c>
      <c r="Z15" s="4">
        <v>2.1140000000000327</v>
      </c>
      <c r="AA15" s="4">
        <v>20.847868788800611</v>
      </c>
      <c r="AB15" s="4">
        <v>1.8151312111993991</v>
      </c>
      <c r="AC15" s="4">
        <v>27.642211055872952</v>
      </c>
      <c r="AD15" s="4">
        <v>2.6137889441271347</v>
      </c>
      <c r="AE15" s="4">
        <v>29.642938128224301</v>
      </c>
      <c r="AF15" s="5">
        <v>2.1810618717755399</v>
      </c>
      <c r="AG15" s="6">
        <f t="shared" si="0"/>
        <v>184.32858260492179</v>
      </c>
      <c r="AH15" s="6">
        <f t="shared" si="1"/>
        <v>28.637417395078113</v>
      </c>
      <c r="AI15" s="7">
        <f t="shared" si="2"/>
        <v>212.96599999999989</v>
      </c>
      <c r="AJ15" s="8">
        <f t="shared" si="3"/>
        <v>164.44313237887405</v>
      </c>
      <c r="AK15" s="8">
        <f t="shared" si="4"/>
        <v>203.57508149082798</v>
      </c>
    </row>
    <row r="16" spans="1:37" ht="32.25" customHeight="1" x14ac:dyDescent="0.2">
      <c r="A16" s="2" t="s">
        <v>48</v>
      </c>
      <c r="B16" s="39" t="s">
        <v>49</v>
      </c>
      <c r="C16" s="40"/>
      <c r="D16" s="3" t="s">
        <v>35</v>
      </c>
      <c r="E16" s="2" t="s">
        <v>50</v>
      </c>
      <c r="F16" s="2" t="s">
        <v>0</v>
      </c>
      <c r="G16" s="2">
        <v>422.3</v>
      </c>
      <c r="H16" s="2">
        <v>422.3</v>
      </c>
      <c r="I16" s="4">
        <v>7.4720000000000004</v>
      </c>
      <c r="J16" s="4">
        <v>0</v>
      </c>
      <c r="K16" s="4">
        <v>4.7970000000000006</v>
      </c>
      <c r="L16" s="4">
        <v>0</v>
      </c>
      <c r="M16" s="4">
        <v>4.7590000000000003</v>
      </c>
      <c r="N16" s="4">
        <v>0</v>
      </c>
      <c r="O16" s="4">
        <v>1.6930000000000001</v>
      </c>
      <c r="P16" s="5">
        <v>0</v>
      </c>
      <c r="Q16" s="4">
        <v>4.5000000000000005E-2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4.2860000000000005</v>
      </c>
      <c r="AB16" s="4">
        <v>0</v>
      </c>
      <c r="AC16" s="4">
        <v>6.7010000000000005</v>
      </c>
      <c r="AD16" s="4">
        <v>0</v>
      </c>
      <c r="AE16" s="4">
        <v>7.5990000000000002</v>
      </c>
      <c r="AF16" s="5">
        <v>0</v>
      </c>
      <c r="AG16" s="6">
        <f t="shared" si="0"/>
        <v>37.352000000000004</v>
      </c>
      <c r="AH16" s="6">
        <f t="shared" si="1"/>
        <v>0</v>
      </c>
      <c r="AI16" s="7">
        <f t="shared" si="2"/>
        <v>37.352000000000004</v>
      </c>
      <c r="AJ16" s="8">
        <f t="shared" si="3"/>
        <v>88.448969926592468</v>
      </c>
      <c r="AK16" s="8">
        <f t="shared" si="4"/>
        <v>88.448969926592468</v>
      </c>
    </row>
    <row r="17" spans="1:37" ht="30" customHeight="1" x14ac:dyDescent="0.2">
      <c r="A17" s="2" t="s">
        <v>51</v>
      </c>
      <c r="B17" s="39" t="s">
        <v>52</v>
      </c>
      <c r="C17" s="40"/>
      <c r="D17" s="3" t="s">
        <v>35</v>
      </c>
      <c r="E17" s="2" t="s">
        <v>53</v>
      </c>
      <c r="F17" s="2" t="s">
        <v>0</v>
      </c>
      <c r="G17" s="2">
        <v>287.5</v>
      </c>
      <c r="H17" s="2">
        <v>287.5</v>
      </c>
      <c r="I17" s="4">
        <v>8.7370000000000001</v>
      </c>
      <c r="J17" s="4">
        <v>0</v>
      </c>
      <c r="K17" s="4">
        <v>5.2060000000000004</v>
      </c>
      <c r="L17" s="4">
        <v>0</v>
      </c>
      <c r="M17" s="4">
        <v>4.7780000000000005</v>
      </c>
      <c r="N17" s="4">
        <v>0</v>
      </c>
      <c r="O17" s="4">
        <v>2.6630000000000003</v>
      </c>
      <c r="P17" s="5">
        <v>0</v>
      </c>
      <c r="Q17" s="4">
        <v>9.9000000000000005E-2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1.3010000000000002</v>
      </c>
      <c r="AB17" s="4">
        <v>0</v>
      </c>
      <c r="AC17" s="4">
        <v>4.5209999999999999</v>
      </c>
      <c r="AD17" s="4">
        <v>0</v>
      </c>
      <c r="AE17" s="4">
        <v>3.875</v>
      </c>
      <c r="AF17" s="5">
        <v>0</v>
      </c>
      <c r="AG17" s="6">
        <f t="shared" si="0"/>
        <v>31.180000000000007</v>
      </c>
      <c r="AH17" s="6">
        <f t="shared" si="1"/>
        <v>0</v>
      </c>
      <c r="AI17" s="7">
        <f t="shared" si="2"/>
        <v>31.180000000000007</v>
      </c>
      <c r="AJ17" s="8">
        <f t="shared" si="3"/>
        <v>108.4521739130435</v>
      </c>
      <c r="AK17" s="8">
        <f t="shared" si="4"/>
        <v>108.4521739130435</v>
      </c>
    </row>
    <row r="18" spans="1:37" ht="30" customHeight="1" x14ac:dyDescent="0.2">
      <c r="A18" s="2" t="s">
        <v>54</v>
      </c>
      <c r="B18" s="39" t="s">
        <v>55</v>
      </c>
      <c r="C18" s="40"/>
      <c r="D18" s="3" t="s">
        <v>35</v>
      </c>
      <c r="E18" s="2" t="s">
        <v>56</v>
      </c>
      <c r="F18" s="2" t="s">
        <v>0</v>
      </c>
      <c r="G18" s="2">
        <v>1124</v>
      </c>
      <c r="H18" s="2">
        <v>1124</v>
      </c>
      <c r="I18" s="4">
        <v>4.4927000000000001</v>
      </c>
      <c r="J18" s="4">
        <v>7.2473000000000001</v>
      </c>
      <c r="K18" s="4">
        <v>4.2603</v>
      </c>
      <c r="L18" s="4">
        <v>6.5297000000000001</v>
      </c>
      <c r="M18" s="4">
        <v>3.0827</v>
      </c>
      <c r="N18" s="4">
        <v>7.2473000000000001</v>
      </c>
      <c r="O18" s="4">
        <v>0</v>
      </c>
      <c r="P18" s="5">
        <v>3.9400000000000004</v>
      </c>
      <c r="Q18" s="4">
        <v>0</v>
      </c>
      <c r="R18" s="4">
        <v>2.4900000000000002</v>
      </c>
      <c r="S18" s="4">
        <v>0</v>
      </c>
      <c r="T18" s="4">
        <v>2.39</v>
      </c>
      <c r="U18" s="4">
        <v>0</v>
      </c>
      <c r="V18" s="4">
        <v>2.42</v>
      </c>
      <c r="W18" s="4">
        <v>0</v>
      </c>
      <c r="X18" s="4">
        <v>2.7800000000000002</v>
      </c>
      <c r="Y18" s="4">
        <v>0</v>
      </c>
      <c r="Z18" s="4">
        <v>5.0200000000000005</v>
      </c>
      <c r="AA18" s="4">
        <v>13.3285</v>
      </c>
      <c r="AB18" s="4">
        <v>6.6015000000000006</v>
      </c>
      <c r="AC18" s="4">
        <v>18.038</v>
      </c>
      <c r="AD18" s="4">
        <v>7.032</v>
      </c>
      <c r="AE18" s="4">
        <v>20.5227</v>
      </c>
      <c r="AF18" s="5">
        <v>7.2473000000000001</v>
      </c>
      <c r="AG18" s="6">
        <f t="shared" si="0"/>
        <v>63.724900000000005</v>
      </c>
      <c r="AH18" s="6">
        <f t="shared" si="1"/>
        <v>60.945100000000018</v>
      </c>
      <c r="AI18" s="7">
        <f t="shared" si="2"/>
        <v>124.67000000000002</v>
      </c>
      <c r="AJ18" s="8">
        <f t="shared" si="3"/>
        <v>56.694750889679717</v>
      </c>
      <c r="AK18" s="8">
        <f t="shared" si="4"/>
        <v>110.91637010676159</v>
      </c>
    </row>
    <row r="19" spans="1:37" ht="29.25" customHeight="1" x14ac:dyDescent="0.2">
      <c r="A19" s="2" t="s">
        <v>57</v>
      </c>
      <c r="B19" s="39" t="s">
        <v>26</v>
      </c>
      <c r="C19" s="40"/>
      <c r="D19" s="3" t="s">
        <v>35</v>
      </c>
      <c r="E19" s="2" t="s">
        <v>58</v>
      </c>
      <c r="F19" s="2" t="s">
        <v>0</v>
      </c>
      <c r="G19" s="2">
        <v>977.9124999999998</v>
      </c>
      <c r="H19" s="2">
        <v>887.42</v>
      </c>
      <c r="I19" s="4">
        <v>41.684691894148123</v>
      </c>
      <c r="J19" s="4">
        <v>2.7653081058519215</v>
      </c>
      <c r="K19" s="4">
        <v>23.049942656390414</v>
      </c>
      <c r="L19" s="4">
        <v>2.6200573436094308</v>
      </c>
      <c r="M19" s="4">
        <v>20.890149027607837</v>
      </c>
      <c r="N19" s="4">
        <v>2.6198509723923817</v>
      </c>
      <c r="O19" s="4">
        <v>11.097741926800225</v>
      </c>
      <c r="P19" s="5">
        <v>2.0322580731994284</v>
      </c>
      <c r="Q19" s="4">
        <v>0</v>
      </c>
      <c r="R19" s="4">
        <v>5.5199999999999818</v>
      </c>
      <c r="S19" s="4">
        <v>0</v>
      </c>
      <c r="T19" s="4">
        <v>4.8700000000003456</v>
      </c>
      <c r="U19" s="4">
        <v>0</v>
      </c>
      <c r="V19" s="4">
        <v>4.7899999999999636</v>
      </c>
      <c r="W19" s="4">
        <v>0</v>
      </c>
      <c r="X19" s="4">
        <v>4.9699999999997999</v>
      </c>
      <c r="Y19" s="4">
        <v>0</v>
      </c>
      <c r="Z19" s="4">
        <v>5.2200000000002547</v>
      </c>
      <c r="AA19" s="4">
        <v>18.153605807424579</v>
      </c>
      <c r="AB19" s="4">
        <v>2.6863941925751109</v>
      </c>
      <c r="AC19" s="4">
        <v>26.563605807424889</v>
      </c>
      <c r="AD19" s="4">
        <v>2.6863941925751109</v>
      </c>
      <c r="AE19" s="4">
        <v>26.934619566691779</v>
      </c>
      <c r="AF19" s="5">
        <v>2.8353804333082016</v>
      </c>
      <c r="AG19" s="6">
        <f t="shared" si="0"/>
        <v>168.37435668648783</v>
      </c>
      <c r="AH19" s="6">
        <f t="shared" si="1"/>
        <v>43.615643313511924</v>
      </c>
      <c r="AI19" s="7">
        <f t="shared" si="2"/>
        <v>211.98999999999975</v>
      </c>
      <c r="AJ19" s="8">
        <f t="shared" si="3"/>
        <v>172.17732331521262</v>
      </c>
      <c r="AK19" s="8">
        <f t="shared" si="4"/>
        <v>238.88350499199902</v>
      </c>
    </row>
    <row r="20" spans="1:37" ht="29.25" customHeight="1" x14ac:dyDescent="0.2">
      <c r="A20" s="2" t="s">
        <v>59</v>
      </c>
      <c r="B20" s="39" t="s">
        <v>60</v>
      </c>
      <c r="C20" s="40"/>
      <c r="D20" s="3" t="s">
        <v>35</v>
      </c>
      <c r="E20" s="2" t="s">
        <v>61</v>
      </c>
      <c r="F20" s="2" t="s">
        <v>0</v>
      </c>
      <c r="G20" s="2">
        <v>1705</v>
      </c>
      <c r="H20" s="2">
        <v>1705</v>
      </c>
      <c r="I20" s="4">
        <v>36.407000000000004</v>
      </c>
      <c r="J20" s="4">
        <v>3.843</v>
      </c>
      <c r="K20" s="4">
        <v>22.4574</v>
      </c>
      <c r="L20" s="4">
        <v>3.4626000000000001</v>
      </c>
      <c r="M20" s="4">
        <v>21.227</v>
      </c>
      <c r="N20" s="4">
        <v>3.8431000000000002</v>
      </c>
      <c r="O20" s="4">
        <v>11.3711</v>
      </c>
      <c r="P20" s="5">
        <v>3.7289000000000003</v>
      </c>
      <c r="Q20" s="4">
        <v>0</v>
      </c>
      <c r="R20" s="4">
        <v>3.4000000000000004</v>
      </c>
      <c r="S20" s="4">
        <v>0</v>
      </c>
      <c r="T20" s="4">
        <v>1.8900000000000001</v>
      </c>
      <c r="U20" s="4">
        <v>0</v>
      </c>
      <c r="V20" s="4">
        <v>1.28</v>
      </c>
      <c r="W20" s="4">
        <v>0</v>
      </c>
      <c r="X20" s="4">
        <v>1.54</v>
      </c>
      <c r="Y20" s="4">
        <v>0</v>
      </c>
      <c r="Z20" s="4">
        <v>2.44</v>
      </c>
      <c r="AA20" s="4">
        <v>17.3994</v>
      </c>
      <c r="AB20" s="4">
        <v>3.5006000000000004</v>
      </c>
      <c r="AC20" s="4">
        <v>24.441100000000002</v>
      </c>
      <c r="AD20" s="4">
        <v>3.7289000000000003</v>
      </c>
      <c r="AE20" s="4">
        <v>24.1569</v>
      </c>
      <c r="AF20" s="5">
        <v>3.8431000000000002</v>
      </c>
      <c r="AG20" s="6">
        <f t="shared" si="0"/>
        <v>157.4599</v>
      </c>
      <c r="AH20" s="6">
        <f t="shared" si="1"/>
        <v>36.500200000000007</v>
      </c>
      <c r="AI20" s="7">
        <f t="shared" si="2"/>
        <v>193.96010000000001</v>
      </c>
      <c r="AJ20" s="8">
        <f t="shared" si="3"/>
        <v>92.351847507331385</v>
      </c>
      <c r="AK20" s="8">
        <f t="shared" si="4"/>
        <v>113.75958944281525</v>
      </c>
    </row>
    <row r="21" spans="1:37" ht="30" customHeight="1" x14ac:dyDescent="0.2">
      <c r="A21" s="2" t="s">
        <v>62</v>
      </c>
      <c r="B21" s="39" t="s">
        <v>63</v>
      </c>
      <c r="C21" s="40"/>
      <c r="D21" s="3" t="s">
        <v>35</v>
      </c>
      <c r="E21" s="2" t="s">
        <v>64</v>
      </c>
      <c r="F21" s="2" t="s">
        <v>0</v>
      </c>
      <c r="G21" s="2">
        <v>2140</v>
      </c>
      <c r="H21" s="2">
        <v>2140</v>
      </c>
      <c r="I21" s="4">
        <v>27.509477101395333</v>
      </c>
      <c r="J21" s="4">
        <v>0</v>
      </c>
      <c r="K21" s="4">
        <v>30.219273622422705</v>
      </c>
      <c r="L21" s="4">
        <v>0</v>
      </c>
      <c r="M21" s="4">
        <v>17.505287678346537</v>
      </c>
      <c r="N21" s="4">
        <v>0</v>
      </c>
      <c r="O21" s="4">
        <v>16.772817373326607</v>
      </c>
      <c r="P21" s="5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20.616289505629744</v>
      </c>
      <c r="AB21" s="4">
        <v>0</v>
      </c>
      <c r="AC21" s="4">
        <v>30.282771429377544</v>
      </c>
      <c r="AD21" s="4">
        <v>0</v>
      </c>
      <c r="AE21" s="4">
        <v>31.509175430934437</v>
      </c>
      <c r="AF21" s="5">
        <v>0</v>
      </c>
      <c r="AG21" s="6">
        <f t="shared" si="0"/>
        <v>174.41509214143289</v>
      </c>
      <c r="AH21" s="6">
        <f t="shared" si="1"/>
        <v>0</v>
      </c>
      <c r="AI21" s="7">
        <f t="shared" si="2"/>
        <v>174.41509214143289</v>
      </c>
      <c r="AJ21" s="8">
        <f t="shared" si="3"/>
        <v>81.502379505342475</v>
      </c>
      <c r="AK21" s="8">
        <f t="shared" si="4"/>
        <v>81.502379505342475</v>
      </c>
    </row>
    <row r="22" spans="1:37" ht="30" customHeight="1" x14ac:dyDescent="0.2">
      <c r="A22" s="2" t="s">
        <v>62</v>
      </c>
      <c r="B22" s="39" t="s">
        <v>63</v>
      </c>
      <c r="C22" s="40"/>
      <c r="D22" s="3" t="s">
        <v>35</v>
      </c>
      <c r="E22" s="2" t="s">
        <v>64</v>
      </c>
      <c r="F22" s="2" t="s">
        <v>0</v>
      </c>
      <c r="G22" s="2">
        <v>0</v>
      </c>
      <c r="H22" s="2">
        <v>0</v>
      </c>
      <c r="I22" s="4">
        <v>0</v>
      </c>
      <c r="J22" s="4">
        <v>0.81952289860466732</v>
      </c>
      <c r="K22" s="4">
        <v>0</v>
      </c>
      <c r="L22" s="4">
        <v>0.91072637757729979</v>
      </c>
      <c r="M22" s="4">
        <v>0</v>
      </c>
      <c r="N22" s="4">
        <v>0.63371232165346325</v>
      </c>
      <c r="O22" s="4">
        <v>0</v>
      </c>
      <c r="P22" s="5">
        <v>0.87818262667339286</v>
      </c>
      <c r="Q22" s="4">
        <v>0</v>
      </c>
      <c r="R22" s="4">
        <v>0.93500000000000005</v>
      </c>
      <c r="S22" s="4">
        <v>0</v>
      </c>
      <c r="T22" s="4">
        <v>0.19400000000000001</v>
      </c>
      <c r="U22" s="4">
        <v>0</v>
      </c>
      <c r="V22" s="4">
        <v>9.6000000000000002E-2</v>
      </c>
      <c r="W22" s="4">
        <v>0</v>
      </c>
      <c r="X22" s="4">
        <v>7.9000000000000001E-2</v>
      </c>
      <c r="Y22" s="4">
        <v>0</v>
      </c>
      <c r="Z22" s="4">
        <v>0.378</v>
      </c>
      <c r="AA22" s="4">
        <v>0</v>
      </c>
      <c r="AB22" s="4">
        <v>1.5567104943702599</v>
      </c>
      <c r="AC22" s="4">
        <v>0</v>
      </c>
      <c r="AD22" s="4">
        <v>1.2732285706224546</v>
      </c>
      <c r="AE22" s="4">
        <v>0</v>
      </c>
      <c r="AF22" s="5">
        <v>1.0478245690655683</v>
      </c>
      <c r="AG22" s="6">
        <f t="shared" si="0"/>
        <v>0</v>
      </c>
      <c r="AH22" s="6">
        <f t="shared" si="1"/>
        <v>8.8019078585671071</v>
      </c>
      <c r="AI22" s="7">
        <f t="shared" si="2"/>
        <v>8.8019078585671071</v>
      </c>
      <c r="AJ22" s="8" t="e">
        <f t="shared" si="3"/>
        <v>#DIV/0!</v>
      </c>
      <c r="AK22" s="8" t="e">
        <f t="shared" si="4"/>
        <v>#DIV/0!</v>
      </c>
    </row>
    <row r="23" spans="1:37" ht="28.5" customHeight="1" x14ac:dyDescent="0.2">
      <c r="A23" s="2" t="s">
        <v>65</v>
      </c>
      <c r="B23" s="39" t="s">
        <v>66</v>
      </c>
      <c r="C23" s="40"/>
      <c r="D23" s="3" t="s">
        <v>35</v>
      </c>
      <c r="E23" s="2" t="s">
        <v>67</v>
      </c>
      <c r="F23" s="2" t="s">
        <v>0</v>
      </c>
      <c r="G23" s="2">
        <v>3505.56</v>
      </c>
      <c r="H23" s="2">
        <v>3505.56</v>
      </c>
      <c r="I23" s="4">
        <v>120.25017510259919</v>
      </c>
      <c r="J23" s="4">
        <v>0</v>
      </c>
      <c r="K23" s="4">
        <v>77.48518258630402</v>
      </c>
      <c r="L23" s="4">
        <v>0</v>
      </c>
      <c r="M23" s="4">
        <v>77.171239076205055</v>
      </c>
      <c r="N23" s="4">
        <v>0</v>
      </c>
      <c r="O23" s="4">
        <v>42.627642230626861</v>
      </c>
      <c r="P23" s="5">
        <v>0</v>
      </c>
      <c r="Q23" s="4">
        <v>0</v>
      </c>
      <c r="R23" s="4">
        <v>12.760000000000218</v>
      </c>
      <c r="S23" s="4">
        <v>0</v>
      </c>
      <c r="T23" s="4">
        <v>10.909999999999854</v>
      </c>
      <c r="U23" s="4">
        <v>0</v>
      </c>
      <c r="V23" s="4">
        <v>10.920000000000073</v>
      </c>
      <c r="W23" s="4">
        <v>0</v>
      </c>
      <c r="X23" s="4">
        <v>11.360000000000127</v>
      </c>
      <c r="Y23" s="4">
        <v>0</v>
      </c>
      <c r="Z23" s="4">
        <v>11.9699999999998</v>
      </c>
      <c r="AA23" s="4">
        <v>56.264563450551222</v>
      </c>
      <c r="AB23" s="4">
        <v>0</v>
      </c>
      <c r="AC23" s="4">
        <v>79.604301279472111</v>
      </c>
      <c r="AD23" s="4">
        <v>0</v>
      </c>
      <c r="AE23" s="4">
        <v>83.508973686328162</v>
      </c>
      <c r="AF23" s="5">
        <v>0</v>
      </c>
      <c r="AG23" s="6">
        <f t="shared" si="0"/>
        <v>536.91207741208666</v>
      </c>
      <c r="AH23" s="6">
        <f t="shared" si="1"/>
        <v>57.920000000000073</v>
      </c>
      <c r="AI23" s="7">
        <f t="shared" si="2"/>
        <v>594.83207741208673</v>
      </c>
      <c r="AJ23" s="8">
        <f t="shared" si="3"/>
        <v>153.16014485904867</v>
      </c>
      <c r="AK23" s="8">
        <f t="shared" si="4"/>
        <v>169.68246939492883</v>
      </c>
    </row>
    <row r="24" spans="1:37" ht="29.25" customHeight="1" x14ac:dyDescent="0.2">
      <c r="A24" s="2" t="s">
        <v>68</v>
      </c>
      <c r="B24" s="39" t="s">
        <v>1109</v>
      </c>
      <c r="C24" s="40"/>
      <c r="D24" s="3" t="s">
        <v>35</v>
      </c>
      <c r="E24" s="2" t="s">
        <v>67</v>
      </c>
      <c r="F24" s="2" t="s">
        <v>0</v>
      </c>
      <c r="G24" s="2">
        <v>61.2</v>
      </c>
      <c r="H24" s="2">
        <v>61.2</v>
      </c>
      <c r="I24" s="4">
        <v>2.3198248974008204</v>
      </c>
      <c r="J24" s="4">
        <v>0</v>
      </c>
      <c r="K24" s="4">
        <v>1.4948174136959846</v>
      </c>
      <c r="L24" s="4">
        <v>0</v>
      </c>
      <c r="M24" s="4">
        <v>1.4887609237949626</v>
      </c>
      <c r="N24" s="4">
        <v>0</v>
      </c>
      <c r="O24" s="4">
        <v>0.82235776937313909</v>
      </c>
      <c r="P24" s="5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1.085436549448781</v>
      </c>
      <c r="AB24" s="4">
        <v>0</v>
      </c>
      <c r="AC24" s="4">
        <v>1.5356987205278827</v>
      </c>
      <c r="AD24" s="4">
        <v>0</v>
      </c>
      <c r="AE24" s="4">
        <v>1.6110263136718435</v>
      </c>
      <c r="AF24" s="5">
        <v>0</v>
      </c>
      <c r="AG24" s="6">
        <f t="shared" si="0"/>
        <v>10.357922587913414</v>
      </c>
      <c r="AH24" s="6">
        <f t="shared" si="1"/>
        <v>0</v>
      </c>
      <c r="AI24" s="7">
        <f t="shared" si="2"/>
        <v>10.357922587913414</v>
      </c>
      <c r="AJ24" s="8">
        <f t="shared" si="3"/>
        <v>169.2471011096963</v>
      </c>
      <c r="AK24" s="8">
        <f t="shared" si="4"/>
        <v>169.2471011096963</v>
      </c>
    </row>
    <row r="25" spans="1:37" ht="22.15" customHeight="1" x14ac:dyDescent="0.2">
      <c r="A25" s="2" t="s">
        <v>59</v>
      </c>
      <c r="B25" s="39" t="s">
        <v>69</v>
      </c>
      <c r="C25" s="40"/>
      <c r="D25" s="3" t="s">
        <v>70</v>
      </c>
      <c r="E25" s="2" t="s">
        <v>28</v>
      </c>
      <c r="F25" s="2" t="s">
        <v>0</v>
      </c>
      <c r="G25" s="2">
        <v>5229</v>
      </c>
      <c r="H25" s="2">
        <v>5229</v>
      </c>
      <c r="I25" s="4">
        <v>157.4785</v>
      </c>
      <c r="J25" s="4">
        <v>7.8315000000000001</v>
      </c>
      <c r="K25" s="4">
        <v>78.943899999999999</v>
      </c>
      <c r="L25" s="4">
        <v>7.0561000000000007</v>
      </c>
      <c r="M25" s="4">
        <v>73.768500000000003</v>
      </c>
      <c r="N25" s="4">
        <v>7.8315000000000001</v>
      </c>
      <c r="O25" s="4">
        <v>44.081099999999999</v>
      </c>
      <c r="P25" s="5">
        <v>7.5989000000000004</v>
      </c>
      <c r="Q25" s="4">
        <v>0</v>
      </c>
      <c r="R25" s="4">
        <v>4.8500000000000005</v>
      </c>
      <c r="S25" s="4">
        <v>0</v>
      </c>
      <c r="T25" s="4">
        <v>2.06</v>
      </c>
      <c r="U25" s="4">
        <v>0</v>
      </c>
      <c r="V25" s="4">
        <v>1.75</v>
      </c>
      <c r="W25" s="4">
        <v>0</v>
      </c>
      <c r="X25" s="4">
        <v>2.2000000000000002</v>
      </c>
      <c r="Y25" s="4">
        <v>0</v>
      </c>
      <c r="Z25" s="4">
        <v>7.28</v>
      </c>
      <c r="AA25" s="4">
        <v>68.00630000000001</v>
      </c>
      <c r="AB25" s="4">
        <v>7.1337000000000002</v>
      </c>
      <c r="AC25" s="4">
        <v>87.131100000000004</v>
      </c>
      <c r="AD25" s="4">
        <v>7.5989000000000004</v>
      </c>
      <c r="AE25" s="4">
        <v>88.458500000000001</v>
      </c>
      <c r="AF25" s="5">
        <v>7.8315000000000001</v>
      </c>
      <c r="AG25" s="6">
        <f t="shared" si="0"/>
        <v>597.86789999999996</v>
      </c>
      <c r="AH25" s="6">
        <f t="shared" si="1"/>
        <v>71.022100000000009</v>
      </c>
      <c r="AI25" s="7">
        <f t="shared" si="2"/>
        <v>668.89</v>
      </c>
      <c r="AJ25" s="8">
        <f t="shared" si="3"/>
        <v>114.33694779116466</v>
      </c>
      <c r="AK25" s="8">
        <f t="shared" si="4"/>
        <v>127.91929623254924</v>
      </c>
    </row>
    <row r="26" spans="1:37" ht="28.5" customHeight="1" x14ac:dyDescent="0.2">
      <c r="A26" s="2" t="s">
        <v>59</v>
      </c>
      <c r="B26" s="39" t="s">
        <v>71</v>
      </c>
      <c r="C26" s="40"/>
      <c r="D26" s="3" t="s">
        <v>72</v>
      </c>
      <c r="E26" s="2" t="s">
        <v>73</v>
      </c>
      <c r="F26" s="2" t="s">
        <v>0</v>
      </c>
      <c r="G26" s="2">
        <v>2034</v>
      </c>
      <c r="H26" s="2">
        <v>2034</v>
      </c>
      <c r="I26" s="4">
        <v>46.38</v>
      </c>
      <c r="J26" s="4">
        <v>11</v>
      </c>
      <c r="K26" s="4">
        <v>29.22</v>
      </c>
      <c r="L26" s="4">
        <v>10</v>
      </c>
      <c r="M26" s="4">
        <v>28.13</v>
      </c>
      <c r="N26" s="4">
        <v>11</v>
      </c>
      <c r="O26" s="4">
        <v>27.880000000000003</v>
      </c>
      <c r="P26" s="5">
        <v>0</v>
      </c>
      <c r="Q26" s="4">
        <v>0</v>
      </c>
      <c r="R26" s="4">
        <v>6.8100000000001728</v>
      </c>
      <c r="S26" s="4">
        <v>0</v>
      </c>
      <c r="T26" s="4">
        <v>4.8399999999999181</v>
      </c>
      <c r="U26" s="4">
        <v>0</v>
      </c>
      <c r="V26" s="4">
        <v>3.9300000000000637</v>
      </c>
      <c r="W26" s="4">
        <v>0</v>
      </c>
      <c r="X26" s="4">
        <v>4.9099999999998545</v>
      </c>
      <c r="Y26" s="4">
        <v>0</v>
      </c>
      <c r="Z26" s="4">
        <v>6.040000000000191</v>
      </c>
      <c r="AA26" s="4">
        <v>27.5</v>
      </c>
      <c r="AB26" s="4">
        <v>10</v>
      </c>
      <c r="AC26" s="4">
        <v>30.93</v>
      </c>
      <c r="AD26" s="4">
        <v>11</v>
      </c>
      <c r="AE26" s="4">
        <v>37.9</v>
      </c>
      <c r="AF26" s="5">
        <v>11</v>
      </c>
      <c r="AG26" s="6">
        <f t="shared" si="0"/>
        <v>227.94</v>
      </c>
      <c r="AH26" s="6">
        <f t="shared" si="1"/>
        <v>90.5300000000002</v>
      </c>
      <c r="AI26" s="7">
        <f t="shared" si="2"/>
        <v>318.4700000000002</v>
      </c>
      <c r="AJ26" s="8">
        <f t="shared" si="3"/>
        <v>112.06489675516224</v>
      </c>
      <c r="AK26" s="8">
        <f t="shared" si="4"/>
        <v>156.57325467059991</v>
      </c>
    </row>
    <row r="27" spans="1:37" ht="22.15" customHeight="1" x14ac:dyDescent="0.2">
      <c r="A27" s="2" t="s">
        <v>59</v>
      </c>
      <c r="B27" s="39" t="s">
        <v>74</v>
      </c>
      <c r="C27" s="40"/>
      <c r="D27" s="3" t="s">
        <v>72</v>
      </c>
      <c r="E27" s="2" t="s">
        <v>75</v>
      </c>
      <c r="F27" s="2" t="s">
        <v>0</v>
      </c>
      <c r="G27" s="2">
        <v>5578</v>
      </c>
      <c r="H27" s="2">
        <v>5578</v>
      </c>
      <c r="I27" s="4">
        <v>74.599999999999994</v>
      </c>
      <c r="J27" s="4">
        <v>9</v>
      </c>
      <c r="K27" s="4">
        <v>40.81</v>
      </c>
      <c r="L27" s="4">
        <v>10</v>
      </c>
      <c r="M27" s="4">
        <v>36.75</v>
      </c>
      <c r="N27" s="4">
        <v>9</v>
      </c>
      <c r="O27" s="4">
        <v>23.82</v>
      </c>
      <c r="P27" s="5">
        <v>0</v>
      </c>
      <c r="Q27" s="4">
        <v>0</v>
      </c>
      <c r="R27" s="4">
        <v>3.180000000000291</v>
      </c>
      <c r="S27" s="4">
        <v>0</v>
      </c>
      <c r="T27" s="4">
        <v>1.4099999999998545</v>
      </c>
      <c r="U27" s="4">
        <v>0</v>
      </c>
      <c r="V27" s="4">
        <v>1.25</v>
      </c>
      <c r="W27" s="4">
        <v>0</v>
      </c>
      <c r="X27" s="4">
        <v>1.3400000000001455</v>
      </c>
      <c r="Y27" s="4">
        <v>0</v>
      </c>
      <c r="Z27" s="4">
        <v>2.3599999999996726</v>
      </c>
      <c r="AA27" s="4">
        <v>23.73</v>
      </c>
      <c r="AB27" s="4">
        <v>10</v>
      </c>
      <c r="AC27" s="4">
        <v>43.52</v>
      </c>
      <c r="AD27" s="4">
        <v>10</v>
      </c>
      <c r="AE27" s="4">
        <v>42.27</v>
      </c>
      <c r="AF27" s="5">
        <v>10</v>
      </c>
      <c r="AG27" s="6">
        <f t="shared" si="0"/>
        <v>285.5</v>
      </c>
      <c r="AH27" s="6">
        <f t="shared" si="1"/>
        <v>67.539999999999964</v>
      </c>
      <c r="AI27" s="7">
        <f t="shared" si="2"/>
        <v>353.03999999999996</v>
      </c>
      <c r="AJ27" s="8">
        <f t="shared" si="3"/>
        <v>51.183219792040155</v>
      </c>
      <c r="AK27" s="8">
        <f t="shared" si="4"/>
        <v>63.291502330584436</v>
      </c>
    </row>
    <row r="28" spans="1:37" ht="22.15" customHeight="1" x14ac:dyDescent="0.2">
      <c r="A28" s="2" t="s">
        <v>76</v>
      </c>
      <c r="B28" s="39" t="s">
        <v>77</v>
      </c>
      <c r="C28" s="40"/>
      <c r="D28" s="3" t="s">
        <v>72</v>
      </c>
      <c r="E28" s="2" t="s">
        <v>56</v>
      </c>
      <c r="F28" s="2" t="s">
        <v>0</v>
      </c>
      <c r="G28" s="2">
        <v>2750.0043000000001</v>
      </c>
      <c r="H28" s="2">
        <v>2756.02</v>
      </c>
      <c r="I28" s="4">
        <v>71.185160746218173</v>
      </c>
      <c r="J28" s="4">
        <v>8.0048392537818795</v>
      </c>
      <c r="K28" s="4">
        <v>41.533696150645767</v>
      </c>
      <c r="L28" s="4">
        <v>8.8063038493539203</v>
      </c>
      <c r="M28" s="4">
        <v>44.555409825921167</v>
      </c>
      <c r="N28" s="4">
        <v>7.2045901740790494</v>
      </c>
      <c r="O28" s="4">
        <v>24.75354835267364</v>
      </c>
      <c r="P28" s="5">
        <v>8.0564516473263055</v>
      </c>
      <c r="Q28" s="4">
        <v>0</v>
      </c>
      <c r="R28" s="4">
        <v>14.809999999999945</v>
      </c>
      <c r="S28" s="4">
        <v>0</v>
      </c>
      <c r="T28" s="4">
        <v>13.369999999999891</v>
      </c>
      <c r="U28" s="4">
        <v>0</v>
      </c>
      <c r="V28" s="4">
        <v>13.050000000000182</v>
      </c>
      <c r="W28" s="4">
        <v>0</v>
      </c>
      <c r="X28" s="4">
        <v>13.760000000000218</v>
      </c>
      <c r="Y28" s="4">
        <v>0</v>
      </c>
      <c r="Z28" s="4">
        <v>14.139999999999873</v>
      </c>
      <c r="AA28" s="4">
        <v>37.095106645890333</v>
      </c>
      <c r="AB28" s="4">
        <v>6.824893354109741</v>
      </c>
      <c r="AC28" s="4">
        <v>51.357711894337911</v>
      </c>
      <c r="AD28" s="4">
        <v>6.7522881056617647</v>
      </c>
      <c r="AE28" s="4">
        <v>54.250602010318289</v>
      </c>
      <c r="AF28" s="5">
        <v>6.9793979896817273</v>
      </c>
      <c r="AG28" s="6">
        <f t="shared" si="0"/>
        <v>324.73123562600529</v>
      </c>
      <c r="AH28" s="6">
        <f t="shared" si="1"/>
        <v>121.7587643739945</v>
      </c>
      <c r="AI28" s="7">
        <f t="shared" si="2"/>
        <v>446.48999999999978</v>
      </c>
      <c r="AJ28" s="8">
        <f t="shared" si="3"/>
        <v>118.08390104190211</v>
      </c>
      <c r="AK28" s="8">
        <f t="shared" si="4"/>
        <v>162.0053555489437</v>
      </c>
    </row>
    <row r="29" spans="1:37" ht="22.15" customHeight="1" x14ac:dyDescent="0.2">
      <c r="A29" s="2" t="s">
        <v>78</v>
      </c>
      <c r="B29" s="39" t="s">
        <v>77</v>
      </c>
      <c r="C29" s="40"/>
      <c r="D29" s="3" t="s">
        <v>72</v>
      </c>
      <c r="E29" s="2" t="s">
        <v>79</v>
      </c>
      <c r="F29" s="2" t="s">
        <v>0</v>
      </c>
      <c r="G29" s="2">
        <v>3541.5889999999981</v>
      </c>
      <c r="H29" s="2">
        <v>3472.19</v>
      </c>
      <c r="I29" s="4">
        <v>98.810453778762039</v>
      </c>
      <c r="J29" s="4">
        <v>11.279546221238101</v>
      </c>
      <c r="K29" s="4">
        <v>58.998080065725631</v>
      </c>
      <c r="L29" s="4">
        <v>11.571919934274987</v>
      </c>
      <c r="M29" s="4">
        <v>59.1900860910877</v>
      </c>
      <c r="N29" s="4">
        <v>11.279913908911643</v>
      </c>
      <c r="O29" s="4">
        <v>33.210645115703109</v>
      </c>
      <c r="P29" s="5">
        <v>10.669354884296999</v>
      </c>
      <c r="Q29" s="4">
        <v>0</v>
      </c>
      <c r="R29" s="4">
        <v>20.289999999999964</v>
      </c>
      <c r="S29" s="4">
        <v>0</v>
      </c>
      <c r="T29" s="4">
        <v>17.349999999999454</v>
      </c>
      <c r="U29" s="4">
        <v>0</v>
      </c>
      <c r="V29" s="4">
        <v>17.260000000000218</v>
      </c>
      <c r="W29" s="4">
        <v>0</v>
      </c>
      <c r="X29" s="4">
        <v>17.760000000000218</v>
      </c>
      <c r="Y29" s="4">
        <v>0</v>
      </c>
      <c r="Z29" s="4">
        <v>18.489999999999782</v>
      </c>
      <c r="AA29" s="4">
        <v>42.299212732803205</v>
      </c>
      <c r="AB29" s="4">
        <v>10.890787267196396</v>
      </c>
      <c r="AC29" s="4">
        <v>59.604423229699918</v>
      </c>
      <c r="AD29" s="4">
        <v>10.745576770300444</v>
      </c>
      <c r="AE29" s="4">
        <v>62.922796828299525</v>
      </c>
      <c r="AF29" s="5">
        <v>10.687203171700146</v>
      </c>
      <c r="AG29" s="6">
        <f t="shared" si="0"/>
        <v>415.03569784208111</v>
      </c>
      <c r="AH29" s="6">
        <f t="shared" si="1"/>
        <v>168.27430215791833</v>
      </c>
      <c r="AI29" s="7">
        <f t="shared" si="2"/>
        <v>583.30999999999949</v>
      </c>
      <c r="AJ29" s="8">
        <f t="shared" si="3"/>
        <v>117.18911986740453</v>
      </c>
      <c r="AK29" s="8">
        <f t="shared" si="4"/>
        <v>167.99483899210571</v>
      </c>
    </row>
    <row r="30" spans="1:37" ht="22.15" customHeight="1" x14ac:dyDescent="0.2">
      <c r="A30" s="2" t="s">
        <v>80</v>
      </c>
      <c r="B30" s="39" t="s">
        <v>77</v>
      </c>
      <c r="C30" s="40"/>
      <c r="D30" s="3" t="s">
        <v>72</v>
      </c>
      <c r="E30" s="2" t="s">
        <v>61</v>
      </c>
      <c r="F30" s="2" t="s">
        <v>0</v>
      </c>
      <c r="G30" s="2">
        <v>2114.5</v>
      </c>
      <c r="H30" s="2">
        <v>2123.1</v>
      </c>
      <c r="I30" s="4">
        <v>64.298194624872792</v>
      </c>
      <c r="J30" s="4">
        <v>9.0018053751271605</v>
      </c>
      <c r="K30" s="4">
        <v>39.272607339827474</v>
      </c>
      <c r="L30" s="4">
        <v>7.7873926601724754</v>
      </c>
      <c r="M30" s="4">
        <v>42.155335312117096</v>
      </c>
      <c r="N30" s="4">
        <v>5.8946646878828588</v>
      </c>
      <c r="O30" s="4">
        <v>24.272258034744826</v>
      </c>
      <c r="P30" s="5">
        <v>6.9677419652551826</v>
      </c>
      <c r="Q30" s="4">
        <v>0</v>
      </c>
      <c r="R30" s="4">
        <v>14.200000000000045</v>
      </c>
      <c r="S30" s="4">
        <v>0</v>
      </c>
      <c r="T30" s="4">
        <v>12.340000000000146</v>
      </c>
      <c r="U30" s="4">
        <v>0</v>
      </c>
      <c r="V30" s="4">
        <v>11.700000000000045</v>
      </c>
      <c r="W30" s="4">
        <v>0</v>
      </c>
      <c r="X30" s="4">
        <v>12.279999999999973</v>
      </c>
      <c r="Y30" s="4">
        <v>0</v>
      </c>
      <c r="Z30" s="4">
        <v>12.6099999999999</v>
      </c>
      <c r="AA30" s="4">
        <v>32.082001117953965</v>
      </c>
      <c r="AB30" s="4">
        <v>5.5179988820461734</v>
      </c>
      <c r="AC30" s="4">
        <v>42.606369627265913</v>
      </c>
      <c r="AD30" s="4">
        <v>5.9536303727340298</v>
      </c>
      <c r="AE30" s="4">
        <v>45.758430883813553</v>
      </c>
      <c r="AF30" s="5">
        <v>5.9615691161864754</v>
      </c>
      <c r="AG30" s="6">
        <f t="shared" si="0"/>
        <v>290.44519694059562</v>
      </c>
      <c r="AH30" s="6">
        <f t="shared" si="1"/>
        <v>110.21480305940446</v>
      </c>
      <c r="AI30" s="7">
        <f t="shared" si="2"/>
        <v>400.66000000000008</v>
      </c>
      <c r="AJ30" s="8">
        <f t="shared" si="3"/>
        <v>137.35880678202679</v>
      </c>
      <c r="AK30" s="8">
        <f t="shared" si="4"/>
        <v>188.71461542084691</v>
      </c>
    </row>
    <row r="31" spans="1:37" ht="22.15" customHeight="1" x14ac:dyDescent="0.2">
      <c r="A31" s="2" t="s">
        <v>81</v>
      </c>
      <c r="B31" s="39" t="s">
        <v>77</v>
      </c>
      <c r="C31" s="40"/>
      <c r="D31" s="3" t="s">
        <v>72</v>
      </c>
      <c r="E31" s="2" t="s">
        <v>82</v>
      </c>
      <c r="F31" s="2" t="s">
        <v>0</v>
      </c>
      <c r="G31" s="2">
        <v>2881.7069999999999</v>
      </c>
      <c r="H31" s="2">
        <v>2854.29</v>
      </c>
      <c r="I31" s="4">
        <v>100.0037165067375</v>
      </c>
      <c r="J31" s="4">
        <v>7.3862834932623702</v>
      </c>
      <c r="K31" s="4">
        <v>59.09538671048329</v>
      </c>
      <c r="L31" s="4">
        <v>7.7146132895166577</v>
      </c>
      <c r="M31" s="4">
        <v>58.035484339724945</v>
      </c>
      <c r="N31" s="4">
        <v>8.5145156602752401</v>
      </c>
      <c r="O31" s="4">
        <v>34.596128998145034</v>
      </c>
      <c r="P31" s="5">
        <v>7.9838710018548964</v>
      </c>
      <c r="Q31" s="4">
        <v>0</v>
      </c>
      <c r="R31" s="4">
        <v>20.699999999999818</v>
      </c>
      <c r="S31" s="4">
        <v>0</v>
      </c>
      <c r="T31" s="4">
        <v>17.010000000000218</v>
      </c>
      <c r="U31" s="4">
        <v>0</v>
      </c>
      <c r="V31" s="4">
        <v>17.450000000000045</v>
      </c>
      <c r="W31" s="4">
        <v>0</v>
      </c>
      <c r="X31" s="4">
        <v>18.819999999999936</v>
      </c>
      <c r="Y31" s="4">
        <v>0</v>
      </c>
      <c r="Z31" s="4">
        <v>19</v>
      </c>
      <c r="AA31" s="4">
        <v>42.792080403650395</v>
      </c>
      <c r="AB31" s="4">
        <v>7.1879195963496212</v>
      </c>
      <c r="AC31" s="4">
        <v>55.406448912962496</v>
      </c>
      <c r="AD31" s="4">
        <v>7.6235510870374767</v>
      </c>
      <c r="AE31" s="4">
        <v>63.667230355196914</v>
      </c>
      <c r="AF31" s="5">
        <v>7.7427696448031664</v>
      </c>
      <c r="AG31" s="6">
        <f t="shared" si="0"/>
        <v>413.59647622690062</v>
      </c>
      <c r="AH31" s="6">
        <f t="shared" si="1"/>
        <v>147.13352377309943</v>
      </c>
      <c r="AI31" s="7">
        <f t="shared" si="2"/>
        <v>560.73</v>
      </c>
      <c r="AJ31" s="8">
        <f t="shared" si="3"/>
        <v>143.52481922239167</v>
      </c>
      <c r="AK31" s="8">
        <f t="shared" si="4"/>
        <v>196.45165697949403</v>
      </c>
    </row>
    <row r="32" spans="1:37" ht="22.15" customHeight="1" x14ac:dyDescent="0.2">
      <c r="A32" s="2" t="s">
        <v>83</v>
      </c>
      <c r="B32" s="39" t="s">
        <v>77</v>
      </c>
      <c r="C32" s="40"/>
      <c r="D32" s="3" t="s">
        <v>72</v>
      </c>
      <c r="E32" s="2" t="s">
        <v>84</v>
      </c>
      <c r="F32" s="2" t="s">
        <v>85</v>
      </c>
      <c r="G32" s="2">
        <v>3181.9483999999998</v>
      </c>
      <c r="H32" s="2">
        <v>3181.95</v>
      </c>
      <c r="I32" s="4">
        <v>97.380570991779209</v>
      </c>
      <c r="J32" s="4">
        <v>12.589429008220591</v>
      </c>
      <c r="K32" s="4">
        <v>59.647220449904097</v>
      </c>
      <c r="L32" s="4">
        <v>12.772779550095976</v>
      </c>
      <c r="M32" s="4">
        <v>61.777641976441174</v>
      </c>
      <c r="N32" s="4">
        <v>12.262358023558786</v>
      </c>
      <c r="O32" s="4">
        <v>38.031290269860506</v>
      </c>
      <c r="P32" s="5">
        <v>12.338709730139385</v>
      </c>
      <c r="Q32" s="4">
        <v>0</v>
      </c>
      <c r="R32" s="4">
        <v>20.390000000000327</v>
      </c>
      <c r="S32" s="4">
        <v>0</v>
      </c>
      <c r="T32" s="4">
        <v>17.309999999999945</v>
      </c>
      <c r="U32" s="4">
        <v>0</v>
      </c>
      <c r="V32" s="4">
        <v>16.989999999999782</v>
      </c>
      <c r="W32" s="4">
        <v>0</v>
      </c>
      <c r="X32" s="4">
        <v>17.720000000000255</v>
      </c>
      <c r="Y32" s="4">
        <v>0</v>
      </c>
      <c r="Z32" s="4">
        <v>17.619999999999891</v>
      </c>
      <c r="AA32" s="4">
        <v>44.184673369443672</v>
      </c>
      <c r="AB32" s="4">
        <v>11.435326630556215</v>
      </c>
      <c r="AC32" s="4">
        <v>60.744081521604478</v>
      </c>
      <c r="AD32" s="4">
        <v>12.705918478395795</v>
      </c>
      <c r="AE32" s="4">
        <v>65.663212798823039</v>
      </c>
      <c r="AF32" s="5">
        <v>11.886787201176691</v>
      </c>
      <c r="AG32" s="6">
        <f t="shared" si="0"/>
        <v>427.42869137785618</v>
      </c>
      <c r="AH32" s="6">
        <f t="shared" si="1"/>
        <v>176.02130862214364</v>
      </c>
      <c r="AI32" s="7">
        <f t="shared" si="2"/>
        <v>603.44999999999982</v>
      </c>
      <c r="AJ32" s="8">
        <f t="shared" si="3"/>
        <v>134.32923405604447</v>
      </c>
      <c r="AK32" s="8">
        <f t="shared" si="4"/>
        <v>189.64785744590577</v>
      </c>
    </row>
    <row r="33" spans="1:37" ht="22.15" customHeight="1" x14ac:dyDescent="0.2">
      <c r="A33" s="2" t="s">
        <v>83</v>
      </c>
      <c r="B33" s="39" t="s">
        <v>77</v>
      </c>
      <c r="C33" s="40"/>
      <c r="D33" s="3" t="s">
        <v>72</v>
      </c>
      <c r="E33" s="2" t="s">
        <v>84</v>
      </c>
      <c r="F33" s="2" t="s">
        <v>86</v>
      </c>
      <c r="G33" s="2">
        <v>1414.1999999999998</v>
      </c>
      <c r="H33" s="2">
        <v>1405.45</v>
      </c>
      <c r="I33" s="4">
        <v>42.776495309335338</v>
      </c>
      <c r="J33" s="4">
        <v>4.2935046906648262</v>
      </c>
      <c r="K33" s="4">
        <v>24.609340907371553</v>
      </c>
      <c r="L33" s="4">
        <v>4.7306590926281391</v>
      </c>
      <c r="M33" s="4">
        <v>25.684676265167624</v>
      </c>
      <c r="N33" s="4">
        <v>4.0753237348325939</v>
      </c>
      <c r="O33" s="4">
        <v>12.63483868983008</v>
      </c>
      <c r="P33" s="5">
        <v>4.6451613101701215</v>
      </c>
      <c r="Q33" s="4">
        <v>0</v>
      </c>
      <c r="R33" s="4">
        <v>7.6199999999998909</v>
      </c>
      <c r="S33" s="4">
        <v>0</v>
      </c>
      <c r="T33" s="4">
        <v>6.5999999999999091</v>
      </c>
      <c r="U33" s="4">
        <v>0</v>
      </c>
      <c r="V33" s="4">
        <v>6.8100000000004002</v>
      </c>
      <c r="W33" s="4">
        <v>0</v>
      </c>
      <c r="X33" s="4">
        <v>7.4600000000000364</v>
      </c>
      <c r="Y33" s="4">
        <v>0</v>
      </c>
      <c r="Z33" s="4">
        <v>7.6999999999998181</v>
      </c>
      <c r="AA33" s="4">
        <v>18.821921832257345</v>
      </c>
      <c r="AB33" s="4">
        <v>3.8480781677427265</v>
      </c>
      <c r="AC33" s="4">
        <v>27.064527080705396</v>
      </c>
      <c r="AD33" s="4">
        <v>3.7754729192947503</v>
      </c>
      <c r="AE33" s="4">
        <v>28.136121100467463</v>
      </c>
      <c r="AF33" s="5">
        <v>4.5438788995323742</v>
      </c>
      <c r="AG33" s="6">
        <f t="shared" si="0"/>
        <v>179.72792118513479</v>
      </c>
      <c r="AH33" s="6">
        <f t="shared" si="1"/>
        <v>66.102078814865592</v>
      </c>
      <c r="AI33" s="7">
        <f t="shared" si="2"/>
        <v>245.83000000000038</v>
      </c>
      <c r="AJ33" s="8">
        <f t="shared" si="3"/>
        <v>127.08805061881969</v>
      </c>
      <c r="AK33" s="8">
        <f t="shared" si="4"/>
        <v>174.91194990928199</v>
      </c>
    </row>
    <row r="34" spans="1:37" ht="22.15" customHeight="1" x14ac:dyDescent="0.2">
      <c r="A34" s="2" t="s">
        <v>87</v>
      </c>
      <c r="B34" s="39" t="s">
        <v>88</v>
      </c>
      <c r="C34" s="40"/>
      <c r="D34" s="3" t="s">
        <v>72</v>
      </c>
      <c r="E34" s="2" t="s">
        <v>89</v>
      </c>
      <c r="F34" s="2" t="s">
        <v>0</v>
      </c>
      <c r="G34" s="2">
        <v>524.20000000000005</v>
      </c>
      <c r="H34" s="2">
        <v>524.20000000000005</v>
      </c>
      <c r="I34" s="4">
        <v>3.2</v>
      </c>
      <c r="J34" s="4">
        <v>0</v>
      </c>
      <c r="K34" s="4">
        <v>1.7250000000000001</v>
      </c>
      <c r="L34" s="4">
        <v>0</v>
      </c>
      <c r="M34" s="4">
        <v>1.8680000000000001</v>
      </c>
      <c r="N34" s="4">
        <v>0</v>
      </c>
      <c r="O34" s="4">
        <v>0.31900000000000001</v>
      </c>
      <c r="P34" s="5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1.8490000000000002</v>
      </c>
      <c r="AB34" s="4">
        <v>0</v>
      </c>
      <c r="AC34" s="4">
        <v>2.141</v>
      </c>
      <c r="AD34" s="4">
        <v>0</v>
      </c>
      <c r="AE34" s="4">
        <v>2.173</v>
      </c>
      <c r="AF34" s="5">
        <v>0</v>
      </c>
      <c r="AG34" s="6">
        <f t="shared" si="0"/>
        <v>13.275000000000002</v>
      </c>
      <c r="AH34" s="6">
        <f t="shared" si="1"/>
        <v>0</v>
      </c>
      <c r="AI34" s="7">
        <f t="shared" si="2"/>
        <v>13.275000000000002</v>
      </c>
      <c r="AJ34" s="8">
        <f t="shared" si="3"/>
        <v>25.324303700877529</v>
      </c>
      <c r="AK34" s="8">
        <f t="shared" si="4"/>
        <v>25.324303700877529</v>
      </c>
    </row>
    <row r="35" spans="1:37" ht="22.15" customHeight="1" x14ac:dyDescent="0.2">
      <c r="A35" s="2" t="s">
        <v>90</v>
      </c>
      <c r="B35" s="39" t="s">
        <v>77</v>
      </c>
      <c r="C35" s="40"/>
      <c r="D35" s="3" t="s">
        <v>72</v>
      </c>
      <c r="E35" s="2" t="s">
        <v>91</v>
      </c>
      <c r="F35" s="2" t="s">
        <v>0</v>
      </c>
      <c r="G35" s="2">
        <v>2980.4120000000003</v>
      </c>
      <c r="H35" s="2">
        <v>2929.91</v>
      </c>
      <c r="I35" s="4">
        <v>64.239727890694411</v>
      </c>
      <c r="J35" s="4">
        <v>12.480272109305384</v>
      </c>
      <c r="K35" s="4">
        <v>46.757535660315902</v>
      </c>
      <c r="L35" s="4">
        <v>11.062464339684263</v>
      </c>
      <c r="M35" s="4">
        <v>49.356653406016484</v>
      </c>
      <c r="N35" s="4">
        <v>9.5333465939833886</v>
      </c>
      <c r="O35" s="4">
        <v>31.119999951931625</v>
      </c>
      <c r="P35" s="5">
        <v>11.250000048068264</v>
      </c>
      <c r="Q35" s="4">
        <v>0</v>
      </c>
      <c r="R35" s="4">
        <v>17.950000000000273</v>
      </c>
      <c r="S35" s="4">
        <v>0</v>
      </c>
      <c r="T35" s="4">
        <v>14.650000000000091</v>
      </c>
      <c r="U35" s="4">
        <v>0</v>
      </c>
      <c r="V35" s="4">
        <v>14.279999999999745</v>
      </c>
      <c r="W35" s="4">
        <v>0</v>
      </c>
      <c r="X35" s="4">
        <v>14.950000000000273</v>
      </c>
      <c r="Y35" s="4">
        <v>0</v>
      </c>
      <c r="Z35" s="4">
        <v>15.379999999999654</v>
      </c>
      <c r="AA35" s="4">
        <v>37.331396987460188</v>
      </c>
      <c r="AB35" s="4">
        <v>11.108603012540323</v>
      </c>
      <c r="AC35" s="4">
        <v>38.191817981251575</v>
      </c>
      <c r="AD35" s="4">
        <v>10.81818201874842</v>
      </c>
      <c r="AE35" s="4">
        <v>47.296029826580082</v>
      </c>
      <c r="AF35" s="5">
        <v>9.5239701734198565</v>
      </c>
      <c r="AG35" s="6">
        <f t="shared" si="0"/>
        <v>314.29316170425028</v>
      </c>
      <c r="AH35" s="6">
        <f t="shared" si="1"/>
        <v>152.98683829574995</v>
      </c>
      <c r="AI35" s="7">
        <f t="shared" si="2"/>
        <v>467.2800000000002</v>
      </c>
      <c r="AJ35" s="8">
        <f t="shared" si="3"/>
        <v>105.45292452998117</v>
      </c>
      <c r="AK35" s="8">
        <f t="shared" si="4"/>
        <v>159.48612756023232</v>
      </c>
    </row>
    <row r="36" spans="1:37" ht="22.15" customHeight="1" x14ac:dyDescent="0.2">
      <c r="A36" s="2" t="s">
        <v>92</v>
      </c>
      <c r="B36" s="39" t="s">
        <v>93</v>
      </c>
      <c r="C36" s="40"/>
      <c r="D36" s="3" t="s">
        <v>94</v>
      </c>
      <c r="E36" s="2" t="s">
        <v>28</v>
      </c>
      <c r="F36" s="2" t="s">
        <v>0</v>
      </c>
      <c r="G36" s="2">
        <v>463.8</v>
      </c>
      <c r="H36" s="2">
        <v>463.8</v>
      </c>
      <c r="I36" s="4">
        <v>26.41</v>
      </c>
      <c r="J36" s="4">
        <v>2</v>
      </c>
      <c r="K36" s="4">
        <v>9.4847000000000001</v>
      </c>
      <c r="L36" s="4">
        <v>7.7383000000000006</v>
      </c>
      <c r="M36" s="4">
        <v>16.497</v>
      </c>
      <c r="N36" s="4">
        <v>2</v>
      </c>
      <c r="O36" s="4">
        <v>9.6999999999999993</v>
      </c>
      <c r="P36" s="5">
        <v>2</v>
      </c>
      <c r="Q36" s="4">
        <v>0</v>
      </c>
      <c r="R36" s="4">
        <v>1.778</v>
      </c>
      <c r="S36" s="4">
        <v>0</v>
      </c>
      <c r="T36" s="4">
        <v>0.50900000000000001</v>
      </c>
      <c r="U36" s="4">
        <v>0</v>
      </c>
      <c r="V36" s="4">
        <v>0.47800000000000004</v>
      </c>
      <c r="W36" s="4">
        <v>0</v>
      </c>
      <c r="X36" s="4">
        <v>0.60899999999999999</v>
      </c>
      <c r="Y36" s="4">
        <v>0</v>
      </c>
      <c r="Z36" s="4">
        <v>1.403</v>
      </c>
      <c r="AA36" s="4">
        <v>10.3672</v>
      </c>
      <c r="AB36" s="4">
        <v>3.2758000000000003</v>
      </c>
      <c r="AC36" s="4">
        <v>17.062999999999999</v>
      </c>
      <c r="AD36" s="4">
        <v>1.4000000000000004</v>
      </c>
      <c r="AE36" s="4">
        <v>10.870800000000001</v>
      </c>
      <c r="AF36" s="5">
        <v>9.2662000000000013</v>
      </c>
      <c r="AG36" s="6">
        <f t="shared" si="0"/>
        <v>100.3927</v>
      </c>
      <c r="AH36" s="6">
        <f t="shared" si="1"/>
        <v>32.457300000000004</v>
      </c>
      <c r="AI36" s="7">
        <f t="shared" si="2"/>
        <v>132.85000000000002</v>
      </c>
      <c r="AJ36" s="8">
        <f t="shared" si="3"/>
        <v>216.45687796463994</v>
      </c>
      <c r="AK36" s="8">
        <f t="shared" si="4"/>
        <v>286.43811987925835</v>
      </c>
    </row>
    <row r="37" spans="1:37" ht="22.15" customHeight="1" x14ac:dyDescent="0.2">
      <c r="A37" s="2" t="s">
        <v>95</v>
      </c>
      <c r="B37" s="39" t="s">
        <v>26</v>
      </c>
      <c r="C37" s="40"/>
      <c r="D37" s="3" t="s">
        <v>94</v>
      </c>
      <c r="E37" s="2" t="s">
        <v>96</v>
      </c>
      <c r="F37" s="2" t="s">
        <v>97</v>
      </c>
      <c r="G37" s="2">
        <v>2751.7</v>
      </c>
      <c r="H37" s="2">
        <v>2641.15</v>
      </c>
      <c r="I37" s="4">
        <v>81.75516074621811</v>
      </c>
      <c r="J37" s="4">
        <v>8.0048392537818795</v>
      </c>
      <c r="K37" s="4">
        <v>52.586475521301949</v>
      </c>
      <c r="L37" s="4">
        <v>8.7335244786981026</v>
      </c>
      <c r="M37" s="4">
        <v>54.295994359066867</v>
      </c>
      <c r="N37" s="4">
        <v>7.7140056409331237</v>
      </c>
      <c r="O37" s="4">
        <v>25.974516088716911</v>
      </c>
      <c r="P37" s="5">
        <v>9.4354839112830593</v>
      </c>
      <c r="Q37" s="4">
        <v>0</v>
      </c>
      <c r="R37" s="4">
        <v>16.129999999999995</v>
      </c>
      <c r="S37" s="4">
        <v>0</v>
      </c>
      <c r="T37" s="4">
        <v>13.769999999999982</v>
      </c>
      <c r="U37" s="4">
        <v>0</v>
      </c>
      <c r="V37" s="4">
        <v>13.560000000000059</v>
      </c>
      <c r="W37" s="4">
        <v>0</v>
      </c>
      <c r="X37" s="4">
        <v>14.189999999999941</v>
      </c>
      <c r="Y37" s="4">
        <v>0</v>
      </c>
      <c r="Z37" s="4">
        <v>14.360000000000014</v>
      </c>
      <c r="AA37" s="4">
        <v>45.245185931586818</v>
      </c>
      <c r="AB37" s="4">
        <v>8.4948140684131879</v>
      </c>
      <c r="AC37" s="4">
        <v>52.200896707971168</v>
      </c>
      <c r="AD37" s="4">
        <v>9.7291032920287801</v>
      </c>
      <c r="AE37" s="4">
        <v>53.590348388112844</v>
      </c>
      <c r="AF37" s="5">
        <v>8.8696516118871944</v>
      </c>
      <c r="AG37" s="6">
        <f t="shared" si="0"/>
        <v>365.64857774297468</v>
      </c>
      <c r="AH37" s="6">
        <f t="shared" si="1"/>
        <v>132.99142225702533</v>
      </c>
      <c r="AI37" s="7">
        <f t="shared" si="2"/>
        <v>498.64</v>
      </c>
      <c r="AJ37" s="8">
        <f t="shared" si="3"/>
        <v>132.88097457679788</v>
      </c>
      <c r="AK37" s="8">
        <f t="shared" si="4"/>
        <v>188.79654695871116</v>
      </c>
    </row>
    <row r="38" spans="1:37" ht="22.15" customHeight="1" x14ac:dyDescent="0.2">
      <c r="A38" s="2" t="s">
        <v>95</v>
      </c>
      <c r="B38" s="39" t="s">
        <v>26</v>
      </c>
      <c r="C38" s="40"/>
      <c r="D38" s="3" t="s">
        <v>94</v>
      </c>
      <c r="E38" s="2" t="s">
        <v>96</v>
      </c>
      <c r="F38" s="2" t="s">
        <v>98</v>
      </c>
      <c r="G38" s="2">
        <v>2753.0000000000005</v>
      </c>
      <c r="H38" s="2">
        <v>2641.15</v>
      </c>
      <c r="I38" s="4">
        <v>99.617932012161319</v>
      </c>
      <c r="J38" s="4">
        <v>7.9320679878384075</v>
      </c>
      <c r="K38" s="4">
        <v>61.327621675729915</v>
      </c>
      <c r="L38" s="4">
        <v>7.1323783242701175</v>
      </c>
      <c r="M38" s="4">
        <v>62.255919845262923</v>
      </c>
      <c r="N38" s="4">
        <v>6.404080154736933</v>
      </c>
      <c r="O38" s="4">
        <v>29.832258034744999</v>
      </c>
      <c r="P38" s="5">
        <v>6.9677419652551826</v>
      </c>
      <c r="Q38" s="4">
        <v>0</v>
      </c>
      <c r="R38" s="4">
        <v>14.859999999999673</v>
      </c>
      <c r="S38" s="4">
        <v>0</v>
      </c>
      <c r="T38" s="4">
        <v>12.8100000000004</v>
      </c>
      <c r="U38" s="4">
        <v>0</v>
      </c>
      <c r="V38" s="4">
        <v>12.670000000000073</v>
      </c>
      <c r="W38" s="4">
        <v>0</v>
      </c>
      <c r="X38" s="4">
        <v>13.149999999999636</v>
      </c>
      <c r="Y38" s="4">
        <v>0</v>
      </c>
      <c r="Z38" s="4">
        <v>13.630000000000109</v>
      </c>
      <c r="AA38" s="4">
        <v>39.31560692537915</v>
      </c>
      <c r="AB38" s="4">
        <v>8.2043930746212848</v>
      </c>
      <c r="AC38" s="4">
        <v>58.135106645890296</v>
      </c>
      <c r="AD38" s="4">
        <v>6.824893354109741</v>
      </c>
      <c r="AE38" s="4">
        <v>62.246814384673343</v>
      </c>
      <c r="AF38" s="5">
        <v>6.5431856153266192</v>
      </c>
      <c r="AG38" s="6">
        <f t="shared" si="0"/>
        <v>412.73125952384191</v>
      </c>
      <c r="AH38" s="6">
        <f t="shared" si="1"/>
        <v>117.12874047615819</v>
      </c>
      <c r="AI38" s="7">
        <f t="shared" si="2"/>
        <v>529.86000000000013</v>
      </c>
      <c r="AJ38" s="8">
        <f t="shared" si="3"/>
        <v>149.92054468719283</v>
      </c>
      <c r="AK38" s="8">
        <f t="shared" si="4"/>
        <v>200.61715540578919</v>
      </c>
    </row>
    <row r="39" spans="1:37" ht="27.75" customHeight="1" x14ac:dyDescent="0.2">
      <c r="A39" s="2" t="s">
        <v>99</v>
      </c>
      <c r="B39" s="39" t="s">
        <v>100</v>
      </c>
      <c r="C39" s="40"/>
      <c r="D39" s="3" t="s">
        <v>94</v>
      </c>
      <c r="E39" s="2" t="s">
        <v>101</v>
      </c>
      <c r="F39" s="2" t="s">
        <v>0</v>
      </c>
      <c r="G39" s="2">
        <v>78.7</v>
      </c>
      <c r="H39" s="2">
        <v>78.7</v>
      </c>
      <c r="I39" s="4">
        <v>4.4290000000000003</v>
      </c>
      <c r="J39" s="4">
        <v>0</v>
      </c>
      <c r="K39" s="4">
        <v>2.879</v>
      </c>
      <c r="L39" s="4">
        <v>0</v>
      </c>
      <c r="M39" s="4">
        <v>2.871</v>
      </c>
      <c r="N39" s="4">
        <v>0</v>
      </c>
      <c r="O39" s="4">
        <v>1.8180000000000001</v>
      </c>
      <c r="P39" s="5">
        <v>0</v>
      </c>
      <c r="Q39" s="4">
        <v>0.54200000000000004</v>
      </c>
      <c r="R39" s="4">
        <v>0</v>
      </c>
      <c r="S39" s="4">
        <v>0.27100000000000002</v>
      </c>
      <c r="T39" s="4">
        <v>0</v>
      </c>
      <c r="U39" s="4">
        <v>8.5000000000000006E-2</v>
      </c>
      <c r="V39" s="4">
        <v>0</v>
      </c>
      <c r="W39" s="4">
        <v>0.16300000000000001</v>
      </c>
      <c r="X39" s="4">
        <v>0</v>
      </c>
      <c r="Y39" s="4">
        <v>0.432</v>
      </c>
      <c r="Z39" s="4">
        <v>0</v>
      </c>
      <c r="AA39" s="4">
        <v>2.0760000000000001</v>
      </c>
      <c r="AB39" s="4">
        <v>0</v>
      </c>
      <c r="AC39" s="4">
        <v>3.0580000000000003</v>
      </c>
      <c r="AD39" s="4">
        <v>0</v>
      </c>
      <c r="AE39" s="4">
        <v>3.1779999999999999</v>
      </c>
      <c r="AF39" s="5">
        <v>0</v>
      </c>
      <c r="AG39" s="6">
        <f t="shared" si="0"/>
        <v>21.802000000000003</v>
      </c>
      <c r="AH39" s="6">
        <f t="shared" si="1"/>
        <v>0</v>
      </c>
      <c r="AI39" s="7">
        <f t="shared" si="2"/>
        <v>21.802000000000003</v>
      </c>
      <c r="AJ39" s="8">
        <f t="shared" si="3"/>
        <v>277.02668360864044</v>
      </c>
      <c r="AK39" s="8">
        <f t="shared" si="4"/>
        <v>277.02668360864044</v>
      </c>
    </row>
    <row r="40" spans="1:37" ht="22.15" customHeight="1" x14ac:dyDescent="0.2">
      <c r="A40" s="2" t="s">
        <v>102</v>
      </c>
      <c r="B40" s="39" t="s">
        <v>26</v>
      </c>
      <c r="C40" s="40"/>
      <c r="D40" s="3" t="s">
        <v>94</v>
      </c>
      <c r="E40" s="2" t="s">
        <v>103</v>
      </c>
      <c r="F40" s="2" t="s">
        <v>0</v>
      </c>
      <c r="G40" s="2">
        <v>3910.8599999999992</v>
      </c>
      <c r="H40" s="2">
        <v>3910.86</v>
      </c>
      <c r="I40" s="4">
        <v>84.622022767913919</v>
      </c>
      <c r="J40" s="4">
        <v>10.187977232086027</v>
      </c>
      <c r="K40" s="4">
        <v>48.645670165616671</v>
      </c>
      <c r="L40" s="4">
        <v>10.224329834383219</v>
      </c>
      <c r="M40" s="4">
        <v>46.783369748552538</v>
      </c>
      <c r="N40" s="4">
        <v>10.406630251447517</v>
      </c>
      <c r="O40" s="4">
        <v>27.36776528286557</v>
      </c>
      <c r="P40" s="5">
        <v>9.8522347171342286</v>
      </c>
      <c r="Q40" s="4">
        <v>0</v>
      </c>
      <c r="R40" s="4">
        <v>18.050000000000182</v>
      </c>
      <c r="S40" s="4">
        <v>0</v>
      </c>
      <c r="T40" s="4">
        <v>15.889999999999873</v>
      </c>
      <c r="U40" s="4">
        <v>0</v>
      </c>
      <c r="V40" s="4">
        <v>15.590000000000146</v>
      </c>
      <c r="W40" s="4">
        <v>0</v>
      </c>
      <c r="X40" s="4">
        <v>16.679999999999836</v>
      </c>
      <c r="Y40" s="4">
        <v>0</v>
      </c>
      <c r="Z40" s="4">
        <v>16.930000000000291</v>
      </c>
      <c r="AA40" s="4">
        <v>34.325265217283146</v>
      </c>
      <c r="AB40" s="4">
        <v>10.164734782716636</v>
      </c>
      <c r="AC40" s="4">
        <v>49.260475714179066</v>
      </c>
      <c r="AD40" s="4">
        <v>10.019524285820683</v>
      </c>
      <c r="AE40" s="4">
        <v>53.126029826580236</v>
      </c>
      <c r="AF40" s="5">
        <v>9.5239701734198565</v>
      </c>
      <c r="AG40" s="6">
        <f t="shared" si="0"/>
        <v>344.13059872299112</v>
      </c>
      <c r="AH40" s="6">
        <f t="shared" si="1"/>
        <v>153.51940127700851</v>
      </c>
      <c r="AI40" s="7">
        <f t="shared" si="2"/>
        <v>497.64999999999964</v>
      </c>
      <c r="AJ40" s="8">
        <f t="shared" si="3"/>
        <v>87.993586761733027</v>
      </c>
      <c r="AK40" s="8">
        <f t="shared" si="4"/>
        <v>127.248226732739</v>
      </c>
    </row>
    <row r="41" spans="1:37" ht="22.15" customHeight="1" x14ac:dyDescent="0.2">
      <c r="A41" s="2" t="s">
        <v>104</v>
      </c>
      <c r="B41" s="39" t="s">
        <v>26</v>
      </c>
      <c r="C41" s="40"/>
      <c r="D41" s="3" t="s">
        <v>94</v>
      </c>
      <c r="E41" s="2" t="s">
        <v>105</v>
      </c>
      <c r="F41" s="2" t="s">
        <v>0</v>
      </c>
      <c r="G41" s="2">
        <v>2888.4</v>
      </c>
      <c r="H41" s="2">
        <v>2888.4</v>
      </c>
      <c r="I41" s="4">
        <v>82.706128596974395</v>
      </c>
      <c r="J41" s="4">
        <v>6.4038714030255033</v>
      </c>
      <c r="K41" s="4">
        <v>54.332636011632417</v>
      </c>
      <c r="L41" s="4">
        <v>6.4773639883677596</v>
      </c>
      <c r="M41" s="4">
        <v>51.035919845262896</v>
      </c>
      <c r="N41" s="4">
        <v>6.404080154736933</v>
      </c>
      <c r="O41" s="4">
        <v>23.317419325687734</v>
      </c>
      <c r="P41" s="5">
        <v>6.8225806743123663</v>
      </c>
      <c r="Q41" s="4">
        <v>0</v>
      </c>
      <c r="R41" s="4">
        <v>18.710000000000036</v>
      </c>
      <c r="S41" s="4">
        <v>0</v>
      </c>
      <c r="T41" s="4">
        <v>16.8599999999999</v>
      </c>
      <c r="U41" s="4">
        <v>0</v>
      </c>
      <c r="V41" s="4">
        <v>16.350000000000136</v>
      </c>
      <c r="W41" s="4">
        <v>0</v>
      </c>
      <c r="X41" s="4">
        <v>17.059999999999945</v>
      </c>
      <c r="Y41" s="4">
        <v>0</v>
      </c>
      <c r="Z41" s="4">
        <v>17.1400000000001</v>
      </c>
      <c r="AA41" s="4">
        <v>34.502922391234087</v>
      </c>
      <c r="AB41" s="4">
        <v>6.6070776087658132</v>
      </c>
      <c r="AC41" s="4">
        <v>53.76771189433822</v>
      </c>
      <c r="AD41" s="4">
        <v>6.7522881056617647</v>
      </c>
      <c r="AE41" s="4">
        <v>49.881132946206478</v>
      </c>
      <c r="AF41" s="5">
        <v>5.8888670537939571</v>
      </c>
      <c r="AG41" s="6">
        <f t="shared" si="0"/>
        <v>349.54387101133619</v>
      </c>
      <c r="AH41" s="6">
        <f t="shared" si="1"/>
        <v>131.47612898866421</v>
      </c>
      <c r="AI41" s="7">
        <f t="shared" si="2"/>
        <v>481.02000000000044</v>
      </c>
      <c r="AJ41" s="8">
        <f t="shared" si="3"/>
        <v>121.01643505447174</v>
      </c>
      <c r="AK41" s="8">
        <f t="shared" si="4"/>
        <v>166.53510594100555</v>
      </c>
    </row>
    <row r="42" spans="1:37" ht="22.15" customHeight="1" x14ac:dyDescent="0.2">
      <c r="A42" s="2" t="s">
        <v>106</v>
      </c>
      <c r="B42" s="39" t="s">
        <v>26</v>
      </c>
      <c r="C42" s="40"/>
      <c r="D42" s="3" t="s">
        <v>94</v>
      </c>
      <c r="E42" s="2" t="s">
        <v>45</v>
      </c>
      <c r="F42" s="2" t="s">
        <v>107</v>
      </c>
      <c r="G42" s="2">
        <v>2179.1999999999994</v>
      </c>
      <c r="H42" s="2">
        <v>2180.6999999999998</v>
      </c>
      <c r="I42" s="4">
        <v>63.458899862917932</v>
      </c>
      <c r="J42" s="4">
        <v>6.3311001370820312</v>
      </c>
      <c r="K42" s="4">
        <v>38.50487097687887</v>
      </c>
      <c r="L42" s="4">
        <v>5.8951290231212194</v>
      </c>
      <c r="M42" s="4">
        <v>39.68146712150714</v>
      </c>
      <c r="N42" s="4">
        <v>6.258532878492912</v>
      </c>
      <c r="O42" s="4">
        <v>18.87806448945879</v>
      </c>
      <c r="P42" s="5">
        <v>6.2419355105411007</v>
      </c>
      <c r="Q42" s="4">
        <v>0</v>
      </c>
      <c r="R42" s="4">
        <v>13.230000000000018</v>
      </c>
      <c r="S42" s="4">
        <v>0</v>
      </c>
      <c r="T42" s="4">
        <v>11.75</v>
      </c>
      <c r="U42" s="4">
        <v>0</v>
      </c>
      <c r="V42" s="4">
        <v>11.380000000000109</v>
      </c>
      <c r="W42" s="4">
        <v>0</v>
      </c>
      <c r="X42" s="4">
        <v>12.129999999999882</v>
      </c>
      <c r="Y42" s="4">
        <v>0</v>
      </c>
      <c r="Z42" s="4">
        <v>12.200000000000045</v>
      </c>
      <c r="AA42" s="4">
        <v>25.696369627266062</v>
      </c>
      <c r="AB42" s="4">
        <v>5.9536303727340298</v>
      </c>
      <c r="AC42" s="4">
        <v>40.524606366401827</v>
      </c>
      <c r="AD42" s="4">
        <v>5.4453936335981981</v>
      </c>
      <c r="AE42" s="4">
        <v>41.441941195776081</v>
      </c>
      <c r="AF42" s="5">
        <v>5.5980588042238857</v>
      </c>
      <c r="AG42" s="6">
        <f t="shared" si="0"/>
        <v>268.18621964020667</v>
      </c>
      <c r="AH42" s="6">
        <f t="shared" si="1"/>
        <v>102.41378035979342</v>
      </c>
      <c r="AI42" s="7">
        <f t="shared" si="2"/>
        <v>370.60000000000008</v>
      </c>
      <c r="AJ42" s="8">
        <f t="shared" si="3"/>
        <v>123.06636363812717</v>
      </c>
      <c r="AK42" s="8">
        <f t="shared" si="4"/>
        <v>169.94543036639618</v>
      </c>
    </row>
    <row r="43" spans="1:37" ht="22.15" customHeight="1" x14ac:dyDescent="0.2">
      <c r="A43" s="2" t="s">
        <v>106</v>
      </c>
      <c r="B43" s="39" t="s">
        <v>26</v>
      </c>
      <c r="C43" s="40"/>
      <c r="D43" s="3" t="s">
        <v>94</v>
      </c>
      <c r="E43" s="2" t="s">
        <v>45</v>
      </c>
      <c r="F43" s="2" t="s">
        <v>108</v>
      </c>
      <c r="G43" s="2">
        <v>2125.2800000000007</v>
      </c>
      <c r="H43" s="2">
        <v>2180.3800000000006</v>
      </c>
      <c r="I43" s="4">
        <v>59.42901707593542</v>
      </c>
      <c r="J43" s="4">
        <v>7.6409829240645202</v>
      </c>
      <c r="K43" s="4">
        <v>35.31429789966478</v>
      </c>
      <c r="L43" s="4">
        <v>6.6957021003352128</v>
      </c>
      <c r="M43" s="4">
        <v>35.987014397751246</v>
      </c>
      <c r="N43" s="4">
        <v>6.1129856022488909</v>
      </c>
      <c r="O43" s="4">
        <v>17.300645134930335</v>
      </c>
      <c r="P43" s="5">
        <v>6.1693548650696926</v>
      </c>
      <c r="Q43" s="4">
        <v>0</v>
      </c>
      <c r="R43" s="4">
        <v>12.849999999999909</v>
      </c>
      <c r="S43" s="4">
        <v>0</v>
      </c>
      <c r="T43" s="4">
        <v>11.339999999999918</v>
      </c>
      <c r="U43" s="4">
        <v>0</v>
      </c>
      <c r="V43" s="4">
        <v>11.260000000000218</v>
      </c>
      <c r="W43" s="4">
        <v>0</v>
      </c>
      <c r="X43" s="4">
        <v>11.819999999999936</v>
      </c>
      <c r="Y43" s="4">
        <v>0</v>
      </c>
      <c r="Z43" s="4">
        <v>11.990000000000009</v>
      </c>
      <c r="AA43" s="4">
        <v>24.372922391234034</v>
      </c>
      <c r="AB43" s="4">
        <v>6.6070776087658132</v>
      </c>
      <c r="AC43" s="4">
        <v>36.396949192450961</v>
      </c>
      <c r="AD43" s="4">
        <v>9.0030508075490197</v>
      </c>
      <c r="AE43" s="4">
        <v>40.694112322280922</v>
      </c>
      <c r="AF43" s="5">
        <v>6.6158876777191375</v>
      </c>
      <c r="AG43" s="6">
        <f t="shared" si="0"/>
        <v>249.49495841424769</v>
      </c>
      <c r="AH43" s="6">
        <f t="shared" si="1"/>
        <v>108.10504158575228</v>
      </c>
      <c r="AI43" s="7">
        <f t="shared" si="2"/>
        <v>357.59999999999997</v>
      </c>
      <c r="AJ43" s="8">
        <f t="shared" si="3"/>
        <v>117.39392381909565</v>
      </c>
      <c r="AK43" s="8">
        <f t="shared" si="4"/>
        <v>164.00810867830373</v>
      </c>
    </row>
    <row r="44" spans="1:37" ht="22.15" customHeight="1" x14ac:dyDescent="0.2">
      <c r="A44" s="2" t="s">
        <v>109</v>
      </c>
      <c r="B44" s="39" t="s">
        <v>26</v>
      </c>
      <c r="C44" s="40"/>
      <c r="D44" s="3" t="s">
        <v>94</v>
      </c>
      <c r="E44" s="2" t="s">
        <v>110</v>
      </c>
      <c r="F44" s="2" t="s">
        <v>97</v>
      </c>
      <c r="G44" s="2">
        <v>2895.248</v>
      </c>
      <c r="H44" s="2">
        <v>2897.05</v>
      </c>
      <c r="I44" s="4">
        <v>83.789735427348688</v>
      </c>
      <c r="J44" s="4">
        <v>9.4602645726513117</v>
      </c>
      <c r="K44" s="4">
        <v>52.970372374580904</v>
      </c>
      <c r="L44" s="4">
        <v>8.3696276254190156</v>
      </c>
      <c r="M44" s="4">
        <v>52.93935253033473</v>
      </c>
      <c r="N44" s="4">
        <v>8.1506474696651878</v>
      </c>
      <c r="O44" s="4">
        <v>32.455483834373823</v>
      </c>
      <c r="P44" s="5">
        <v>8.564516165626161</v>
      </c>
      <c r="Q44" s="4">
        <v>0</v>
      </c>
      <c r="R44" s="4">
        <v>18.220000000000027</v>
      </c>
      <c r="S44" s="4">
        <v>0</v>
      </c>
      <c r="T44" s="4">
        <v>15.970000000000027</v>
      </c>
      <c r="U44" s="4">
        <v>0</v>
      </c>
      <c r="V44" s="4">
        <v>15.480000000000018</v>
      </c>
      <c r="W44" s="4">
        <v>0</v>
      </c>
      <c r="X44" s="4">
        <v>16.470000000000027</v>
      </c>
      <c r="Y44" s="4">
        <v>0</v>
      </c>
      <c r="Z44" s="4">
        <v>17.049999999999955</v>
      </c>
      <c r="AA44" s="4">
        <v>36.683001676930772</v>
      </c>
      <c r="AB44" s="4">
        <v>8.276998323069261</v>
      </c>
      <c r="AC44" s="4">
        <v>55.770817422274597</v>
      </c>
      <c r="AD44" s="4">
        <v>8.0591825777253323</v>
      </c>
      <c r="AE44" s="4">
        <v>58.521687573570638</v>
      </c>
      <c r="AF44" s="5">
        <v>7.4883124264293537</v>
      </c>
      <c r="AG44" s="6">
        <f t="shared" si="0"/>
        <v>373.13045083941415</v>
      </c>
      <c r="AH44" s="6">
        <f t="shared" si="1"/>
        <v>141.55954916058568</v>
      </c>
      <c r="AI44" s="7">
        <f t="shared" si="2"/>
        <v>514.68999999999983</v>
      </c>
      <c r="AJ44" s="8">
        <f t="shared" si="3"/>
        <v>128.87685298095849</v>
      </c>
      <c r="AK44" s="8">
        <f t="shared" si="4"/>
        <v>177.66003348233542</v>
      </c>
    </row>
    <row r="45" spans="1:37" ht="22.15" customHeight="1" x14ac:dyDescent="0.2">
      <c r="A45" s="2" t="s">
        <v>109</v>
      </c>
      <c r="B45" s="39" t="s">
        <v>26</v>
      </c>
      <c r="C45" s="40"/>
      <c r="D45" s="3" t="s">
        <v>94</v>
      </c>
      <c r="E45" s="2" t="s">
        <v>110</v>
      </c>
      <c r="F45" s="2" t="s">
        <v>111</v>
      </c>
      <c r="G45" s="2">
        <v>1404.31</v>
      </c>
      <c r="H45" s="2">
        <v>1450.3</v>
      </c>
      <c r="I45" s="4">
        <v>43.040952777448133</v>
      </c>
      <c r="J45" s="4">
        <v>4.4390472225517694</v>
      </c>
      <c r="K45" s="4">
        <v>25.628252096553339</v>
      </c>
      <c r="L45" s="4">
        <v>3.7117479034466938</v>
      </c>
      <c r="M45" s="4">
        <v>25.958544455777417</v>
      </c>
      <c r="N45" s="4">
        <v>3.7114555442225408</v>
      </c>
      <c r="O45" s="4">
        <v>16.146451599258071</v>
      </c>
      <c r="P45" s="5">
        <v>3.1935484007419586</v>
      </c>
      <c r="Q45" s="4">
        <v>0</v>
      </c>
      <c r="R45" s="4">
        <v>8.5600000000000591</v>
      </c>
      <c r="S45" s="4">
        <v>0</v>
      </c>
      <c r="T45" s="4">
        <v>7.5199999999999818</v>
      </c>
      <c r="U45" s="4">
        <v>0</v>
      </c>
      <c r="V45" s="4">
        <v>7.2100000000000364</v>
      </c>
      <c r="W45" s="4">
        <v>0</v>
      </c>
      <c r="X45" s="4">
        <v>7.7399999999998954</v>
      </c>
      <c r="Y45" s="4">
        <v>0</v>
      </c>
      <c r="Z45" s="4">
        <v>7.9900000000000091</v>
      </c>
      <c r="AA45" s="4">
        <v>17.51100055897701</v>
      </c>
      <c r="AB45" s="4">
        <v>2.7589994410230867</v>
      </c>
      <c r="AC45" s="4">
        <v>27.492763819840846</v>
      </c>
      <c r="AD45" s="4">
        <v>3.2672361801589185</v>
      </c>
      <c r="AE45" s="4">
        <v>29.101917504299273</v>
      </c>
      <c r="AF45" s="5">
        <v>2.9080824957007199</v>
      </c>
      <c r="AG45" s="6">
        <f t="shared" si="0"/>
        <v>184.87988281215408</v>
      </c>
      <c r="AH45" s="6">
        <f t="shared" si="1"/>
        <v>63.010117187845665</v>
      </c>
      <c r="AI45" s="7">
        <f t="shared" si="2"/>
        <v>247.88999999999976</v>
      </c>
      <c r="AJ45" s="8">
        <f t="shared" si="3"/>
        <v>131.65175980528096</v>
      </c>
      <c r="AK45" s="8">
        <f t="shared" si="4"/>
        <v>170.92325725711905</v>
      </c>
    </row>
    <row r="46" spans="1:37" ht="22.15" customHeight="1" x14ac:dyDescent="0.2">
      <c r="A46" s="2" t="s">
        <v>112</v>
      </c>
      <c r="B46" s="39" t="s">
        <v>26</v>
      </c>
      <c r="C46" s="40"/>
      <c r="D46" s="3" t="s">
        <v>94</v>
      </c>
      <c r="E46" s="2" t="s">
        <v>113</v>
      </c>
      <c r="F46" s="2" t="s">
        <v>0</v>
      </c>
      <c r="G46" s="2">
        <v>2974.2530000000002</v>
      </c>
      <c r="H46" s="2">
        <v>2974.5</v>
      </c>
      <c r="I46" s="4">
        <v>79.697932012161701</v>
      </c>
      <c r="J46" s="4">
        <v>7.9320679878384075</v>
      </c>
      <c r="K46" s="4">
        <v>48.380401046385757</v>
      </c>
      <c r="L46" s="4">
        <v>7.0595989536142998</v>
      </c>
      <c r="M46" s="4">
        <v>47.885994359066785</v>
      </c>
      <c r="N46" s="4">
        <v>7.7140056409331237</v>
      </c>
      <c r="O46" s="4">
        <v>34.645161262101858</v>
      </c>
      <c r="P46" s="5">
        <v>6.6048387378981417</v>
      </c>
      <c r="Q46" s="4">
        <v>0</v>
      </c>
      <c r="R46" s="4">
        <v>17.339999999999918</v>
      </c>
      <c r="S46" s="4">
        <v>0</v>
      </c>
      <c r="T46" s="4">
        <v>15.220000000000027</v>
      </c>
      <c r="U46" s="4">
        <v>0</v>
      </c>
      <c r="V46" s="4">
        <v>15.470000000000027</v>
      </c>
      <c r="W46" s="4">
        <v>0</v>
      </c>
      <c r="X46" s="4">
        <v>16.279999999999973</v>
      </c>
      <c r="Y46" s="4">
        <v>0</v>
      </c>
      <c r="Z46" s="4">
        <v>15.549999999999955</v>
      </c>
      <c r="AA46" s="4">
        <v>33.594264658306678</v>
      </c>
      <c r="AB46" s="4">
        <v>7.405735341693549</v>
      </c>
      <c r="AC46" s="4">
        <v>51.865106645890314</v>
      </c>
      <c r="AD46" s="4">
        <v>6.824893354109741</v>
      </c>
      <c r="AE46" s="4">
        <v>61.335475199215757</v>
      </c>
      <c r="AF46" s="5">
        <v>7.9245248007844618</v>
      </c>
      <c r="AG46" s="6">
        <f t="shared" si="0"/>
        <v>357.40433518312886</v>
      </c>
      <c r="AH46" s="6">
        <f t="shared" si="1"/>
        <v>131.32566481687164</v>
      </c>
      <c r="AI46" s="7">
        <f t="shared" si="2"/>
        <v>488.73000000000047</v>
      </c>
      <c r="AJ46" s="8">
        <f t="shared" si="3"/>
        <v>120.16608378074389</v>
      </c>
      <c r="AK46" s="8">
        <f t="shared" si="4"/>
        <v>164.30660615229468</v>
      </c>
    </row>
    <row r="47" spans="1:37" ht="42" customHeight="1" x14ac:dyDescent="0.2">
      <c r="A47" s="2" t="s">
        <v>114</v>
      </c>
      <c r="B47" s="39" t="s">
        <v>115</v>
      </c>
      <c r="C47" s="40"/>
      <c r="D47" s="3" t="s">
        <v>94</v>
      </c>
      <c r="E47" s="2" t="s">
        <v>116</v>
      </c>
      <c r="F47" s="2" t="s">
        <v>0</v>
      </c>
      <c r="G47" s="2">
        <v>3970</v>
      </c>
      <c r="H47" s="2">
        <v>3970</v>
      </c>
      <c r="I47" s="4">
        <v>51.08</v>
      </c>
      <c r="J47" s="4">
        <v>15.4</v>
      </c>
      <c r="K47" s="4">
        <v>32.909999999999997</v>
      </c>
      <c r="L47" s="4">
        <v>15.8</v>
      </c>
      <c r="M47" s="4">
        <v>33.299999999999997</v>
      </c>
      <c r="N47" s="4">
        <v>15.8</v>
      </c>
      <c r="O47" s="4">
        <v>15.83</v>
      </c>
      <c r="P47" s="5">
        <v>15.8</v>
      </c>
      <c r="Q47" s="4">
        <v>0</v>
      </c>
      <c r="R47" s="4">
        <v>16.720000000000002</v>
      </c>
      <c r="S47" s="4">
        <v>0</v>
      </c>
      <c r="T47" s="4">
        <v>14.260000000000002</v>
      </c>
      <c r="U47" s="4">
        <v>0</v>
      </c>
      <c r="V47" s="4">
        <v>13.84</v>
      </c>
      <c r="W47" s="4">
        <v>0</v>
      </c>
      <c r="X47" s="4">
        <v>14.84</v>
      </c>
      <c r="Y47" s="4">
        <v>0</v>
      </c>
      <c r="Z47" s="4">
        <v>14.850000000000001</v>
      </c>
      <c r="AA47" s="4">
        <v>22.87</v>
      </c>
      <c r="AB47" s="4">
        <v>12</v>
      </c>
      <c r="AC47" s="4">
        <v>32.69</v>
      </c>
      <c r="AD47" s="4">
        <v>16</v>
      </c>
      <c r="AE47" s="4">
        <v>31.41</v>
      </c>
      <c r="AF47" s="5">
        <v>15</v>
      </c>
      <c r="AG47" s="6">
        <f t="shared" si="0"/>
        <v>220.09</v>
      </c>
      <c r="AH47" s="6">
        <f t="shared" si="1"/>
        <v>180.31</v>
      </c>
      <c r="AI47" s="7">
        <f t="shared" si="2"/>
        <v>400.4</v>
      </c>
      <c r="AJ47" s="8">
        <f t="shared" si="3"/>
        <v>55.438287153652389</v>
      </c>
      <c r="AK47" s="8">
        <f t="shared" si="4"/>
        <v>100.85642317380352</v>
      </c>
    </row>
    <row r="48" spans="1:37" ht="27.75" customHeight="1" x14ac:dyDescent="0.2">
      <c r="A48" s="2" t="s">
        <v>117</v>
      </c>
      <c r="B48" s="39" t="s">
        <v>118</v>
      </c>
      <c r="C48" s="40"/>
      <c r="D48" s="3" t="s">
        <v>94</v>
      </c>
      <c r="E48" s="2" t="s">
        <v>32</v>
      </c>
      <c r="F48" s="2" t="s">
        <v>0</v>
      </c>
      <c r="G48" s="2">
        <v>2027.6610000000005</v>
      </c>
      <c r="H48" s="2">
        <v>2243</v>
      </c>
      <c r="I48" s="4">
        <v>65.21058606508754</v>
      </c>
      <c r="J48" s="4">
        <v>6.5494139349124465</v>
      </c>
      <c r="K48" s="4">
        <v>39.076532864911385</v>
      </c>
      <c r="L48" s="4">
        <v>6.1134671350886718</v>
      </c>
      <c r="M48" s="4">
        <v>40.81810895023925</v>
      </c>
      <c r="N48" s="4">
        <v>5.8218910497608478</v>
      </c>
      <c r="O48" s="4">
        <v>26.471290298701518</v>
      </c>
      <c r="P48" s="5">
        <v>5.5887097012984279</v>
      </c>
      <c r="Q48" s="4">
        <v>0</v>
      </c>
      <c r="R48" s="4">
        <v>14.950000000000045</v>
      </c>
      <c r="S48" s="4">
        <v>0</v>
      </c>
      <c r="T48" s="4">
        <v>13.059999999999945</v>
      </c>
      <c r="U48" s="4">
        <v>0</v>
      </c>
      <c r="V48" s="4">
        <v>12.559999999999945</v>
      </c>
      <c r="W48" s="4">
        <v>0</v>
      </c>
      <c r="X48" s="4">
        <v>12.970000000000027</v>
      </c>
      <c r="Y48" s="4">
        <v>0</v>
      </c>
      <c r="Z48" s="4">
        <v>13.189999999999941</v>
      </c>
      <c r="AA48" s="4">
        <v>26.539054161410533</v>
      </c>
      <c r="AB48" s="4">
        <v>7.5509458385895005</v>
      </c>
      <c r="AC48" s="4">
        <v>40.710237857089687</v>
      </c>
      <c r="AD48" s="4">
        <v>5.0097621429103416</v>
      </c>
      <c r="AE48" s="4">
        <v>42.673557694916198</v>
      </c>
      <c r="AF48" s="5">
        <v>5.0164423050837419</v>
      </c>
      <c r="AG48" s="6">
        <f t="shared" si="0"/>
        <v>281.49936789235613</v>
      </c>
      <c r="AH48" s="6">
        <f t="shared" si="1"/>
        <v>108.38063210764389</v>
      </c>
      <c r="AI48" s="7">
        <f t="shared" si="2"/>
        <v>389.88</v>
      </c>
      <c r="AJ48" s="8">
        <f t="shared" si="3"/>
        <v>138.82960114750742</v>
      </c>
      <c r="AK48" s="8">
        <f t="shared" si="4"/>
        <v>173.82077574676771</v>
      </c>
    </row>
    <row r="49" spans="1:37" ht="22.15" customHeight="1" x14ac:dyDescent="0.2">
      <c r="A49" s="2" t="s">
        <v>119</v>
      </c>
      <c r="B49" s="39" t="s">
        <v>26</v>
      </c>
      <c r="C49" s="40"/>
      <c r="D49" s="3" t="s">
        <v>94</v>
      </c>
      <c r="E49" s="2" t="s">
        <v>47</v>
      </c>
      <c r="F49" s="2" t="s">
        <v>120</v>
      </c>
      <c r="G49" s="2">
        <v>2224.2999999999997</v>
      </c>
      <c r="H49" s="2">
        <v>2250.1</v>
      </c>
      <c r="I49" s="4">
        <v>55.935330873765842</v>
      </c>
      <c r="J49" s="4">
        <v>7.4226691262341058</v>
      </c>
      <c r="K49" s="4">
        <v>33.888206126037474</v>
      </c>
      <c r="L49" s="4">
        <v>7.5807938739625804</v>
      </c>
      <c r="M49" s="4">
        <v>34.529051654652925</v>
      </c>
      <c r="N49" s="4">
        <v>6.7679483453469862</v>
      </c>
      <c r="O49" s="4">
        <v>20.346423361663444</v>
      </c>
      <c r="P49" s="5">
        <v>6.527576638336579</v>
      </c>
      <c r="Q49" s="4">
        <v>0</v>
      </c>
      <c r="R49" s="4">
        <v>13.661000000000058</v>
      </c>
      <c r="S49" s="4">
        <v>0</v>
      </c>
      <c r="T49" s="4">
        <v>10.569999999999936</v>
      </c>
      <c r="U49" s="4">
        <v>0</v>
      </c>
      <c r="V49" s="4">
        <v>11.411000000000058</v>
      </c>
      <c r="W49" s="4">
        <v>0</v>
      </c>
      <c r="X49" s="4">
        <v>11.631000000000085</v>
      </c>
      <c r="Y49" s="4">
        <v>0</v>
      </c>
      <c r="Z49" s="4">
        <v>11.76299999999992</v>
      </c>
      <c r="AA49" s="4">
        <v>25.642343385026152</v>
      </c>
      <c r="AB49" s="4">
        <v>6.3166566149739092</v>
      </c>
      <c r="AC49" s="4">
        <v>35.378290900546155</v>
      </c>
      <c r="AD49" s="4">
        <v>7.0427090994536687</v>
      </c>
      <c r="AE49" s="4">
        <v>38.240410259888435</v>
      </c>
      <c r="AF49" s="5">
        <v>6.6885897401116559</v>
      </c>
      <c r="AG49" s="6">
        <f t="shared" si="0"/>
        <v>243.96005656158042</v>
      </c>
      <c r="AH49" s="6">
        <f t="shared" si="1"/>
        <v>107.38294343841955</v>
      </c>
      <c r="AI49" s="7">
        <f t="shared" si="2"/>
        <v>351.34299999999996</v>
      </c>
      <c r="AJ49" s="8">
        <f t="shared" si="3"/>
        <v>109.67947514345207</v>
      </c>
      <c r="AK49" s="8">
        <f t="shared" si="4"/>
        <v>156.145504644238</v>
      </c>
    </row>
    <row r="50" spans="1:37" ht="22.15" customHeight="1" x14ac:dyDescent="0.2">
      <c r="A50" s="2" t="s">
        <v>119</v>
      </c>
      <c r="B50" s="39" t="s">
        <v>26</v>
      </c>
      <c r="C50" s="40"/>
      <c r="D50" s="3" t="s">
        <v>94</v>
      </c>
      <c r="E50" s="2" t="s">
        <v>47</v>
      </c>
      <c r="F50" s="2" t="s">
        <v>121</v>
      </c>
      <c r="G50" s="2">
        <v>2190.3590000000004</v>
      </c>
      <c r="H50" s="2">
        <v>2303.3000000000002</v>
      </c>
      <c r="I50" s="4">
        <v>64.202756192635178</v>
      </c>
      <c r="J50" s="4">
        <v>5.9672438073646736</v>
      </c>
      <c r="K50" s="4">
        <v>37.860226111524014</v>
      </c>
      <c r="L50" s="4">
        <v>5.1297738884759925</v>
      </c>
      <c r="M50" s="4">
        <v>40.126939883947365</v>
      </c>
      <c r="N50" s="4">
        <v>4.8030601160526993</v>
      </c>
      <c r="O50" s="4">
        <v>24.96451610794411</v>
      </c>
      <c r="P50" s="5">
        <v>4.9354838920557542</v>
      </c>
      <c r="Q50" s="4">
        <v>0</v>
      </c>
      <c r="R50" s="4">
        <v>14.8900000000001</v>
      </c>
      <c r="S50" s="4">
        <v>0</v>
      </c>
      <c r="T50" s="4">
        <v>13.25</v>
      </c>
      <c r="U50" s="4">
        <v>0</v>
      </c>
      <c r="V50" s="4">
        <v>13.009999999999991</v>
      </c>
      <c r="W50" s="4">
        <v>0</v>
      </c>
      <c r="X50" s="4">
        <v>13.779999999999973</v>
      </c>
      <c r="Y50" s="4">
        <v>0</v>
      </c>
      <c r="Z50" s="4">
        <v>13.910000000000082</v>
      </c>
      <c r="AA50" s="4">
        <v>31.120237857089542</v>
      </c>
      <c r="AB50" s="4">
        <v>5.0097621429103416</v>
      </c>
      <c r="AC50" s="4">
        <v>44.310658850881538</v>
      </c>
      <c r="AD50" s="4">
        <v>4.7193411491184376</v>
      </c>
      <c r="AE50" s="4">
        <v>45.852749445346269</v>
      </c>
      <c r="AF50" s="5">
        <v>5.3072505546538133</v>
      </c>
      <c r="AG50" s="6">
        <f t="shared" si="0"/>
        <v>288.43808444936803</v>
      </c>
      <c r="AH50" s="6">
        <f t="shared" si="1"/>
        <v>104.71191555063186</v>
      </c>
      <c r="AI50" s="7">
        <f t="shared" si="2"/>
        <v>393.14999999999986</v>
      </c>
      <c r="AJ50" s="8">
        <f t="shared" si="3"/>
        <v>131.68530110788595</v>
      </c>
      <c r="AK50" s="8">
        <f t="shared" si="4"/>
        <v>170.68987973776748</v>
      </c>
    </row>
    <row r="51" spans="1:37" ht="22.15" customHeight="1" x14ac:dyDescent="0.2">
      <c r="A51" s="2" t="s">
        <v>122</v>
      </c>
      <c r="B51" s="39" t="s">
        <v>123</v>
      </c>
      <c r="C51" s="40"/>
      <c r="D51" s="3" t="s">
        <v>94</v>
      </c>
      <c r="E51" s="2" t="s">
        <v>124</v>
      </c>
      <c r="F51" s="2" t="s">
        <v>0</v>
      </c>
      <c r="G51" s="2">
        <v>44</v>
      </c>
      <c r="H51" s="2">
        <v>44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5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1.173</v>
      </c>
      <c r="AD51" s="4">
        <v>0</v>
      </c>
      <c r="AE51" s="4">
        <v>0.53</v>
      </c>
      <c r="AF51" s="5">
        <v>0</v>
      </c>
      <c r="AG51" s="6">
        <f t="shared" si="0"/>
        <v>1.7030000000000001</v>
      </c>
      <c r="AH51" s="6">
        <f t="shared" si="1"/>
        <v>0</v>
      </c>
      <c r="AI51" s="7">
        <f t="shared" si="2"/>
        <v>1.7030000000000001</v>
      </c>
      <c r="AJ51" s="8">
        <f t="shared" si="3"/>
        <v>38.704545454545453</v>
      </c>
      <c r="AK51" s="8">
        <f t="shared" si="4"/>
        <v>38.704545454545453</v>
      </c>
    </row>
    <row r="52" spans="1:37" ht="38.25" customHeight="1" x14ac:dyDescent="0.2">
      <c r="A52" s="2" t="s">
        <v>125</v>
      </c>
      <c r="B52" s="39" t="s">
        <v>126</v>
      </c>
      <c r="C52" s="40"/>
      <c r="D52" s="3" t="s">
        <v>94</v>
      </c>
      <c r="E52" s="2" t="s">
        <v>50</v>
      </c>
      <c r="F52" s="2" t="s">
        <v>0</v>
      </c>
      <c r="G52" s="2">
        <v>3635.6</v>
      </c>
      <c r="H52" s="2">
        <v>3635.6</v>
      </c>
      <c r="I52" s="4">
        <v>84.84</v>
      </c>
      <c r="J52" s="4">
        <v>10</v>
      </c>
      <c r="K52" s="4">
        <v>49.36</v>
      </c>
      <c r="L52" s="4">
        <v>10</v>
      </c>
      <c r="M52" s="4">
        <v>40.26</v>
      </c>
      <c r="N52" s="4">
        <v>10</v>
      </c>
      <c r="O52" s="4">
        <v>23.35</v>
      </c>
      <c r="P52" s="5">
        <v>10</v>
      </c>
      <c r="Q52" s="4">
        <v>0</v>
      </c>
      <c r="R52" s="4">
        <v>12.07</v>
      </c>
      <c r="S52" s="4">
        <v>0</v>
      </c>
      <c r="T52" s="4">
        <v>10.130000000000001</v>
      </c>
      <c r="U52" s="4">
        <v>0</v>
      </c>
      <c r="V52" s="4">
        <v>9.39</v>
      </c>
      <c r="W52" s="4">
        <v>0</v>
      </c>
      <c r="X52" s="4">
        <v>10.130000000000001</v>
      </c>
      <c r="Y52" s="4">
        <v>0</v>
      </c>
      <c r="Z52" s="4">
        <v>10.32</v>
      </c>
      <c r="AA52" s="4">
        <v>36.96</v>
      </c>
      <c r="AB52" s="4">
        <v>5.8</v>
      </c>
      <c r="AC52" s="4">
        <v>43.519200000000005</v>
      </c>
      <c r="AD52" s="4">
        <v>13.7308</v>
      </c>
      <c r="AE52" s="4">
        <v>53.47</v>
      </c>
      <c r="AF52" s="5">
        <v>10</v>
      </c>
      <c r="AG52" s="6">
        <f t="shared" si="0"/>
        <v>331.75919999999996</v>
      </c>
      <c r="AH52" s="6">
        <f t="shared" si="1"/>
        <v>121.57079999999999</v>
      </c>
      <c r="AI52" s="7">
        <f t="shared" si="2"/>
        <v>453.32999999999993</v>
      </c>
      <c r="AJ52" s="8">
        <f t="shared" si="3"/>
        <v>91.252943118054773</v>
      </c>
      <c r="AK52" s="8">
        <f t="shared" si="4"/>
        <v>124.69193530641432</v>
      </c>
    </row>
    <row r="53" spans="1:37" ht="36.75" customHeight="1" x14ac:dyDescent="0.2">
      <c r="A53" s="2" t="s">
        <v>127</v>
      </c>
      <c r="B53" s="39" t="s">
        <v>128</v>
      </c>
      <c r="C53" s="40"/>
      <c r="D53" s="3" t="s">
        <v>129</v>
      </c>
      <c r="E53" s="2" t="s">
        <v>130</v>
      </c>
      <c r="F53" s="2" t="s">
        <v>0</v>
      </c>
      <c r="G53" s="2">
        <v>1958.6316999999997</v>
      </c>
      <c r="H53" s="2">
        <v>2190.6999999999998</v>
      </c>
      <c r="I53" s="4">
        <v>68.440468852069884</v>
      </c>
      <c r="J53" s="4">
        <v>5.2395311479299567</v>
      </c>
      <c r="K53" s="4">
        <v>42.564899648683586</v>
      </c>
      <c r="L53" s="4">
        <v>4.5851003513165045</v>
      </c>
      <c r="M53" s="4">
        <v>45.239203502727179</v>
      </c>
      <c r="N53" s="4">
        <v>5.5307964972728056</v>
      </c>
      <c r="O53" s="4">
        <v>24.359032235115816</v>
      </c>
      <c r="P53" s="5">
        <v>5.3709677648842034</v>
      </c>
      <c r="Q53" s="4">
        <v>0</v>
      </c>
      <c r="R53" s="4">
        <v>13.930000000000064</v>
      </c>
      <c r="S53" s="4">
        <v>0</v>
      </c>
      <c r="T53" s="4">
        <v>12.599999999999909</v>
      </c>
      <c r="U53" s="4">
        <v>0</v>
      </c>
      <c r="V53" s="4">
        <v>12.190000000000055</v>
      </c>
      <c r="W53" s="4">
        <v>0</v>
      </c>
      <c r="X53" s="4">
        <v>12.8599999999999</v>
      </c>
      <c r="Y53" s="4">
        <v>0</v>
      </c>
      <c r="Z53" s="4">
        <v>13.019999999999982</v>
      </c>
      <c r="AA53" s="4">
        <v>37.413685093121423</v>
      </c>
      <c r="AB53" s="4">
        <v>4.3563149068785583</v>
      </c>
      <c r="AC53" s="4">
        <v>49.992422111745761</v>
      </c>
      <c r="AD53" s="4">
        <v>5.2275778882542694</v>
      </c>
      <c r="AE53" s="4">
        <v>52.542749445346097</v>
      </c>
      <c r="AF53" s="5">
        <v>5.3072505546538133</v>
      </c>
      <c r="AG53" s="6">
        <f t="shared" si="0"/>
        <v>320.55246088880972</v>
      </c>
      <c r="AH53" s="6">
        <f t="shared" si="1"/>
        <v>100.21753911119002</v>
      </c>
      <c r="AI53" s="7">
        <f t="shared" si="2"/>
        <v>420.76999999999975</v>
      </c>
      <c r="AJ53" s="8">
        <f t="shared" si="3"/>
        <v>163.66142796974529</v>
      </c>
      <c r="AK53" s="8">
        <f t="shared" si="4"/>
        <v>192.07102752544839</v>
      </c>
    </row>
    <row r="54" spans="1:37" ht="22.15" customHeight="1" x14ac:dyDescent="0.2">
      <c r="A54" s="2" t="s">
        <v>41</v>
      </c>
      <c r="B54" s="39" t="s">
        <v>26</v>
      </c>
      <c r="C54" s="40"/>
      <c r="D54" s="3" t="s">
        <v>129</v>
      </c>
      <c r="E54" s="2" t="s">
        <v>131</v>
      </c>
      <c r="F54" s="2" t="s">
        <v>132</v>
      </c>
      <c r="G54" s="2">
        <v>3255.3990000000003</v>
      </c>
      <c r="H54" s="2">
        <v>3309.1</v>
      </c>
      <c r="I54" s="4">
        <v>88.494310108479112</v>
      </c>
      <c r="J54" s="4">
        <v>10.915689891520744</v>
      </c>
      <c r="K54" s="4">
        <v>54.512549996218169</v>
      </c>
      <c r="L54" s="4">
        <v>10.407450003781907</v>
      </c>
      <c r="M54" s="4">
        <v>56.541180643576595</v>
      </c>
      <c r="N54" s="4">
        <v>10.988819356423601</v>
      </c>
      <c r="O54" s="4">
        <v>37.186128988531522</v>
      </c>
      <c r="P54" s="5">
        <v>10.233871011468549</v>
      </c>
      <c r="Q54" s="4">
        <v>0</v>
      </c>
      <c r="R54" s="4">
        <v>19.259999999999764</v>
      </c>
      <c r="S54" s="4">
        <v>0</v>
      </c>
      <c r="T54" s="4">
        <v>16.789999999999964</v>
      </c>
      <c r="U54" s="4">
        <v>0</v>
      </c>
      <c r="V54" s="4">
        <v>16.269999999999982</v>
      </c>
      <c r="W54" s="4">
        <v>0</v>
      </c>
      <c r="X54" s="4">
        <v>17.0300000000002</v>
      </c>
      <c r="Y54" s="4">
        <v>0</v>
      </c>
      <c r="Z54" s="4">
        <v>17.119999999999891</v>
      </c>
      <c r="AA54" s="4">
        <v>38.555265217283164</v>
      </c>
      <c r="AB54" s="4">
        <v>10.164734782716636</v>
      </c>
      <c r="AC54" s="4">
        <v>56.678370745219887</v>
      </c>
      <c r="AD54" s="4">
        <v>11.471629254780202</v>
      </c>
      <c r="AE54" s="4">
        <v>61.515221577009996</v>
      </c>
      <c r="AF54" s="5">
        <v>9.8147784229899298</v>
      </c>
      <c r="AG54" s="6">
        <f t="shared" si="0"/>
        <v>393.48302727631841</v>
      </c>
      <c r="AH54" s="6">
        <f t="shared" si="1"/>
        <v>160.46697272368135</v>
      </c>
      <c r="AI54" s="7">
        <f t="shared" si="2"/>
        <v>553.94999999999982</v>
      </c>
      <c r="AJ54" s="8">
        <f t="shared" si="3"/>
        <v>120.87090623186847</v>
      </c>
      <c r="AK54" s="8">
        <f t="shared" si="4"/>
        <v>167.40201263183337</v>
      </c>
    </row>
    <row r="55" spans="1:37" ht="22.15" customHeight="1" x14ac:dyDescent="0.2">
      <c r="A55" s="2" t="s">
        <v>41</v>
      </c>
      <c r="B55" s="39" t="s">
        <v>26</v>
      </c>
      <c r="C55" s="40"/>
      <c r="D55" s="3" t="s">
        <v>129</v>
      </c>
      <c r="E55" s="2" t="s">
        <v>131</v>
      </c>
      <c r="F55" s="2" t="s">
        <v>133</v>
      </c>
      <c r="G55" s="2">
        <v>1439.1699999999998</v>
      </c>
      <c r="H55" s="2">
        <v>1462.9</v>
      </c>
      <c r="I55" s="4">
        <v>44.103724043391729</v>
      </c>
      <c r="J55" s="4">
        <v>4.3662759566082974</v>
      </c>
      <c r="K55" s="4">
        <v>27.752693355241686</v>
      </c>
      <c r="L55" s="4">
        <v>3.8573066447583289</v>
      </c>
      <c r="M55" s="4">
        <v>28.081902627045416</v>
      </c>
      <c r="N55" s="4">
        <v>4.148097372954604</v>
      </c>
      <c r="O55" s="4">
        <v>17.938387080958172</v>
      </c>
      <c r="P55" s="5">
        <v>3.7016129190418159</v>
      </c>
      <c r="Q55" s="4">
        <v>0</v>
      </c>
      <c r="R55" s="4">
        <v>8.4900000000000091</v>
      </c>
      <c r="S55" s="4">
        <v>0</v>
      </c>
      <c r="T55" s="4">
        <v>8.0999999999999091</v>
      </c>
      <c r="U55" s="4">
        <v>0</v>
      </c>
      <c r="V55" s="4">
        <v>7.6100000000000136</v>
      </c>
      <c r="W55" s="4">
        <v>0</v>
      </c>
      <c r="X55" s="4">
        <v>8.1200000000000045</v>
      </c>
      <c r="Y55" s="4">
        <v>0</v>
      </c>
      <c r="Z55" s="4">
        <v>8.3800000000001091</v>
      </c>
      <c r="AA55" s="4">
        <v>22.175369068288948</v>
      </c>
      <c r="AB55" s="4">
        <v>3.1946309317109427</v>
      </c>
      <c r="AC55" s="4">
        <v>31.10889559001733</v>
      </c>
      <c r="AD55" s="4">
        <v>4.2111044099826058</v>
      </c>
      <c r="AE55" s="4">
        <v>33.313280381234158</v>
      </c>
      <c r="AF55" s="5">
        <v>4.2167196187660441</v>
      </c>
      <c r="AG55" s="6">
        <f t="shared" si="0"/>
        <v>204.47425214617743</v>
      </c>
      <c r="AH55" s="6">
        <f t="shared" si="1"/>
        <v>68.395747853822684</v>
      </c>
      <c r="AI55" s="7">
        <f t="shared" si="2"/>
        <v>272.87000000000012</v>
      </c>
      <c r="AJ55" s="8">
        <f t="shared" si="3"/>
        <v>142.0779005580838</v>
      </c>
      <c r="AK55" s="8">
        <f t="shared" si="4"/>
        <v>186.52676191127222</v>
      </c>
    </row>
    <row r="56" spans="1:37" ht="22.15" customHeight="1" x14ac:dyDescent="0.2">
      <c r="A56" s="2" t="s">
        <v>134</v>
      </c>
      <c r="B56" s="39" t="s">
        <v>26</v>
      </c>
      <c r="C56" s="40"/>
      <c r="D56" s="3" t="s">
        <v>129</v>
      </c>
      <c r="E56" s="2" t="s">
        <v>135</v>
      </c>
      <c r="F56" s="2" t="s">
        <v>0</v>
      </c>
      <c r="G56" s="2">
        <v>2893.45</v>
      </c>
      <c r="H56" s="2">
        <v>2918.3</v>
      </c>
      <c r="I56" s="4">
        <v>95.683107831687792</v>
      </c>
      <c r="J56" s="4">
        <v>9.8968921683121405</v>
      </c>
      <c r="K56" s="4">
        <v>60.438653142939046</v>
      </c>
      <c r="L56" s="4">
        <v>10.771346857060994</v>
      </c>
      <c r="M56" s="4">
        <v>60.21110612977246</v>
      </c>
      <c r="N56" s="4">
        <v>9.6788938702274105</v>
      </c>
      <c r="O56" s="4">
        <v>30.385161252488444</v>
      </c>
      <c r="P56" s="5">
        <v>8.8548387475117938</v>
      </c>
      <c r="Q56" s="4">
        <v>0</v>
      </c>
      <c r="R56" s="4">
        <v>17.460000000000036</v>
      </c>
      <c r="S56" s="4">
        <v>0</v>
      </c>
      <c r="T56" s="4">
        <v>15.440000000000055</v>
      </c>
      <c r="U56" s="4">
        <v>0</v>
      </c>
      <c r="V56" s="4">
        <v>14.809999999999945</v>
      </c>
      <c r="W56" s="4">
        <v>0</v>
      </c>
      <c r="X56" s="4">
        <v>15.269999999999982</v>
      </c>
      <c r="Y56" s="4">
        <v>0</v>
      </c>
      <c r="Z56" s="4">
        <v>15.059999999999945</v>
      </c>
      <c r="AA56" s="4">
        <v>40.613001676930608</v>
      </c>
      <c r="AB56" s="4">
        <v>8.276998323069261</v>
      </c>
      <c r="AC56" s="4">
        <v>68.862580683139129</v>
      </c>
      <c r="AD56" s="4">
        <v>8.5674193168611641</v>
      </c>
      <c r="AE56" s="4">
        <v>68.232242200934962</v>
      </c>
      <c r="AF56" s="5">
        <v>9.0877577990647485</v>
      </c>
      <c r="AG56" s="6">
        <f t="shared" si="0"/>
        <v>424.42585291789248</v>
      </c>
      <c r="AH56" s="6">
        <f t="shared" si="1"/>
        <v>143.17414708210748</v>
      </c>
      <c r="AI56" s="7">
        <f t="shared" si="2"/>
        <v>567.59999999999991</v>
      </c>
      <c r="AJ56" s="8">
        <f t="shared" si="3"/>
        <v>146.68504827036668</v>
      </c>
      <c r="AK56" s="8">
        <f t="shared" si="4"/>
        <v>194.4967960799095</v>
      </c>
    </row>
    <row r="57" spans="1:37" ht="22.15" customHeight="1" x14ac:dyDescent="0.2">
      <c r="A57" s="2" t="s">
        <v>136</v>
      </c>
      <c r="B57" s="39" t="s">
        <v>26</v>
      </c>
      <c r="C57" s="40"/>
      <c r="D57" s="3" t="s">
        <v>129</v>
      </c>
      <c r="E57" s="2" t="s">
        <v>137</v>
      </c>
      <c r="F57" s="2" t="s">
        <v>0</v>
      </c>
      <c r="G57" s="2">
        <v>2170.0000000000005</v>
      </c>
      <c r="H57" s="2">
        <v>2194.5</v>
      </c>
      <c r="I57" s="4">
        <v>67.67155391584393</v>
      </c>
      <c r="J57" s="4">
        <v>4.9484460841560702</v>
      </c>
      <c r="K57" s="4">
        <v>46.564899648683472</v>
      </c>
      <c r="L57" s="4">
        <v>4.5851003513165045</v>
      </c>
      <c r="M57" s="4">
        <v>47.841392607703355</v>
      </c>
      <c r="N57" s="4">
        <v>4.9486073922967213</v>
      </c>
      <c r="O57" s="4">
        <v>20.712258044358308</v>
      </c>
      <c r="P57" s="5">
        <v>4.7177419556415296</v>
      </c>
      <c r="Q57" s="4">
        <v>0</v>
      </c>
      <c r="R57" s="4">
        <v>14.070000000000164</v>
      </c>
      <c r="S57" s="4">
        <v>0</v>
      </c>
      <c r="T57" s="4">
        <v>12.399999999999864</v>
      </c>
      <c r="U57" s="4">
        <v>0</v>
      </c>
      <c r="V57" s="4">
        <v>12.160000000000082</v>
      </c>
      <c r="W57" s="4">
        <v>0</v>
      </c>
      <c r="X57" s="4">
        <v>12.8900000000001</v>
      </c>
      <c r="Y57" s="4">
        <v>0</v>
      </c>
      <c r="Z57" s="4">
        <v>13.240000000000009</v>
      </c>
      <c r="AA57" s="4">
        <v>35.94065885088142</v>
      </c>
      <c r="AB57" s="4">
        <v>4.7193411491184376</v>
      </c>
      <c r="AC57" s="4">
        <v>50.642843105537786</v>
      </c>
      <c r="AD57" s="4">
        <v>4.9371568944623663</v>
      </c>
      <c r="AE57" s="4">
        <v>53.830578318841333</v>
      </c>
      <c r="AF57" s="5">
        <v>4.2894216811585615</v>
      </c>
      <c r="AG57" s="6">
        <f t="shared" si="0"/>
        <v>323.20418449184956</v>
      </c>
      <c r="AH57" s="6">
        <f t="shared" si="1"/>
        <v>97.905815508150397</v>
      </c>
      <c r="AI57" s="7">
        <f t="shared" si="2"/>
        <v>421.10999999999996</v>
      </c>
      <c r="AJ57" s="8">
        <f t="shared" si="3"/>
        <v>148.94202050315644</v>
      </c>
      <c r="AK57" s="8">
        <f t="shared" si="4"/>
        <v>191.89336978810661</v>
      </c>
    </row>
    <row r="58" spans="1:37" ht="22.15" customHeight="1" x14ac:dyDescent="0.2">
      <c r="A58" s="2" t="s">
        <v>138</v>
      </c>
      <c r="B58" s="39" t="s">
        <v>77</v>
      </c>
      <c r="C58" s="40"/>
      <c r="D58" s="3" t="s">
        <v>129</v>
      </c>
      <c r="E58" s="2" t="s">
        <v>139</v>
      </c>
      <c r="F58" s="2" t="s">
        <v>0</v>
      </c>
      <c r="G58" s="2">
        <v>2541.9699999999975</v>
      </c>
      <c r="H58" s="2">
        <v>2899.4</v>
      </c>
      <c r="I58" s="4">
        <v>74.970820491122907</v>
      </c>
      <c r="J58" s="4">
        <v>9.1691795088774253</v>
      </c>
      <c r="K58" s="4">
        <v>47.924813633269856</v>
      </c>
      <c r="L58" s="4">
        <v>8.5151863667306511</v>
      </c>
      <c r="M58" s="4">
        <v>48.306578892212094</v>
      </c>
      <c r="N58" s="4">
        <v>8.2234211077871979</v>
      </c>
      <c r="O58" s="4">
        <v>30.666451580030863</v>
      </c>
      <c r="P58" s="5">
        <v>7.6935484199692636</v>
      </c>
      <c r="Q58" s="4">
        <v>0</v>
      </c>
      <c r="R58" s="4">
        <v>14.429999999999836</v>
      </c>
      <c r="S58" s="4">
        <v>0</v>
      </c>
      <c r="T58" s="4">
        <v>12.740000000000236</v>
      </c>
      <c r="U58" s="4">
        <v>0</v>
      </c>
      <c r="V58" s="4">
        <v>12.279999999999745</v>
      </c>
      <c r="W58" s="4">
        <v>0</v>
      </c>
      <c r="X58" s="4">
        <v>13.0300000000002</v>
      </c>
      <c r="Y58" s="4">
        <v>0</v>
      </c>
      <c r="Z58" s="4">
        <v>13.009999999999764</v>
      </c>
      <c r="AA58" s="4">
        <v>31.579054161410156</v>
      </c>
      <c r="AB58" s="4">
        <v>7.5509458385895005</v>
      </c>
      <c r="AC58" s="4">
        <v>48.109054161411265</v>
      </c>
      <c r="AD58" s="4">
        <v>7.5509458385895005</v>
      </c>
      <c r="AE58" s="4">
        <v>51.190879323999923</v>
      </c>
      <c r="AF58" s="5">
        <v>7.7791206759994251</v>
      </c>
      <c r="AG58" s="6">
        <f t="shared" si="0"/>
        <v>332.74765224345708</v>
      </c>
      <c r="AH58" s="6">
        <f t="shared" si="1"/>
        <v>121.97234775654275</v>
      </c>
      <c r="AI58" s="7">
        <f t="shared" si="2"/>
        <v>454.7199999999998</v>
      </c>
      <c r="AJ58" s="8">
        <f t="shared" si="3"/>
        <v>130.901486738025</v>
      </c>
      <c r="AK58" s="8">
        <f t="shared" si="4"/>
        <v>156.83244809270877</v>
      </c>
    </row>
    <row r="59" spans="1:37" ht="22.15" customHeight="1" x14ac:dyDescent="0.2">
      <c r="A59" s="2" t="s">
        <v>140</v>
      </c>
      <c r="B59" s="39" t="s">
        <v>26</v>
      </c>
      <c r="C59" s="40"/>
      <c r="D59" s="3" t="s">
        <v>129</v>
      </c>
      <c r="E59" s="2" t="s">
        <v>141</v>
      </c>
      <c r="F59" s="2" t="s">
        <v>0</v>
      </c>
      <c r="G59" s="2">
        <v>2162.0000000000009</v>
      </c>
      <c r="H59" s="2">
        <v>2186.1999999999998</v>
      </c>
      <c r="I59" s="4">
        <v>70.183958469426571</v>
      </c>
      <c r="J59" s="4">
        <v>6.9860415305732761</v>
      </c>
      <c r="K59" s="4">
        <v>44.688194752943858</v>
      </c>
      <c r="L59" s="4">
        <v>6.331805247056125</v>
      </c>
      <c r="M59" s="4">
        <v>46.407014397751091</v>
      </c>
      <c r="N59" s="4">
        <v>6.1129856022488909</v>
      </c>
      <c r="O59" s="4">
        <v>21.495161262101995</v>
      </c>
      <c r="P59" s="5">
        <v>6.6048387378981417</v>
      </c>
      <c r="Q59" s="4">
        <v>0</v>
      </c>
      <c r="R59" s="4">
        <v>14.329999999999927</v>
      </c>
      <c r="S59" s="4">
        <v>0</v>
      </c>
      <c r="T59" s="4">
        <v>12.840000000000146</v>
      </c>
      <c r="U59" s="4">
        <v>0</v>
      </c>
      <c r="V59" s="4">
        <v>12.649999999999864</v>
      </c>
      <c r="W59" s="4">
        <v>0</v>
      </c>
      <c r="X59" s="4">
        <v>13.019999999999982</v>
      </c>
      <c r="Y59" s="4">
        <v>0</v>
      </c>
      <c r="Z59" s="4">
        <v>13.220000000000027</v>
      </c>
      <c r="AA59" s="4">
        <v>32.724185372609938</v>
      </c>
      <c r="AB59" s="4">
        <v>5.7358146273901012</v>
      </c>
      <c r="AC59" s="4">
        <v>47.141159130370028</v>
      </c>
      <c r="AD59" s="4">
        <v>6.0988408696299814</v>
      </c>
      <c r="AE59" s="4">
        <v>49.754112322280754</v>
      </c>
      <c r="AF59" s="5">
        <v>6.6158876777191375</v>
      </c>
      <c r="AG59" s="6">
        <f t="shared" si="0"/>
        <v>312.3937857074842</v>
      </c>
      <c r="AH59" s="6">
        <f t="shared" si="1"/>
        <v>110.5462142925156</v>
      </c>
      <c r="AI59" s="7">
        <f t="shared" si="2"/>
        <v>422.93999999999983</v>
      </c>
      <c r="AJ59" s="8">
        <f t="shared" si="3"/>
        <v>144.49296286192603</v>
      </c>
      <c r="AK59" s="8">
        <f t="shared" si="4"/>
        <v>193.45896990211321</v>
      </c>
    </row>
    <row r="60" spans="1:37" ht="22.15" customHeight="1" x14ac:dyDescent="0.2">
      <c r="A60" s="2" t="s">
        <v>142</v>
      </c>
      <c r="B60" s="39" t="s">
        <v>26</v>
      </c>
      <c r="C60" s="40"/>
      <c r="D60" s="3" t="s">
        <v>129</v>
      </c>
      <c r="E60" s="2" t="s">
        <v>143</v>
      </c>
      <c r="F60" s="2" t="s">
        <v>0</v>
      </c>
      <c r="G60" s="2">
        <v>3482.384</v>
      </c>
      <c r="H60" s="2">
        <v>3610.3</v>
      </c>
      <c r="I60" s="4">
        <v>114.70370897008345</v>
      </c>
      <c r="J60" s="4">
        <v>10.406291029916442</v>
      </c>
      <c r="K60" s="4">
        <v>67.537564332120411</v>
      </c>
      <c r="L60" s="4">
        <v>9.7524356678795492</v>
      </c>
      <c r="M60" s="4">
        <v>66.476143386674437</v>
      </c>
      <c r="N60" s="4">
        <v>10.333856613325505</v>
      </c>
      <c r="O60" s="4">
        <v>34.549354797774235</v>
      </c>
      <c r="P60" s="5">
        <v>9.5806452022258757</v>
      </c>
      <c r="Q60" s="4">
        <v>0</v>
      </c>
      <c r="R60" s="4">
        <v>21.670000000000073</v>
      </c>
      <c r="S60" s="4">
        <v>0</v>
      </c>
      <c r="T60" s="4">
        <v>18.949999999999818</v>
      </c>
      <c r="U60" s="4">
        <v>0</v>
      </c>
      <c r="V60" s="4">
        <v>18.460000000000036</v>
      </c>
      <c r="W60" s="4">
        <v>0</v>
      </c>
      <c r="X60" s="4">
        <v>19.559999999999945</v>
      </c>
      <c r="Y60" s="4">
        <v>0</v>
      </c>
      <c r="Z60" s="4">
        <v>19.370000000000346</v>
      </c>
      <c r="AA60" s="4">
        <v>45.631738695554773</v>
      </c>
      <c r="AB60" s="4">
        <v>9.1482613044449721</v>
      </c>
      <c r="AC60" s="4">
        <v>80.672159689347126</v>
      </c>
      <c r="AD60" s="4">
        <v>8.857840310653069</v>
      </c>
      <c r="AE60" s="4">
        <v>69.595221577009923</v>
      </c>
      <c r="AF60" s="5">
        <v>9.8147784229899298</v>
      </c>
      <c r="AG60" s="6">
        <f t="shared" si="0"/>
        <v>479.16589144856431</v>
      </c>
      <c r="AH60" s="6">
        <f t="shared" si="1"/>
        <v>165.90410855143557</v>
      </c>
      <c r="AI60" s="7">
        <f t="shared" si="2"/>
        <v>645.06999999999994</v>
      </c>
      <c r="AJ60" s="8">
        <f t="shared" si="3"/>
        <v>137.59708620547426</v>
      </c>
      <c r="AK60" s="8">
        <f t="shared" si="4"/>
        <v>178.67490236268452</v>
      </c>
    </row>
    <row r="61" spans="1:37" ht="22.15" customHeight="1" x14ac:dyDescent="0.2">
      <c r="A61" s="2" t="s">
        <v>144</v>
      </c>
      <c r="B61" s="39" t="s">
        <v>26</v>
      </c>
      <c r="C61" s="40"/>
      <c r="D61" s="3" t="s">
        <v>129</v>
      </c>
      <c r="E61" s="2" t="s">
        <v>145</v>
      </c>
      <c r="F61" s="2" t="s">
        <v>146</v>
      </c>
      <c r="G61" s="2">
        <v>1501.3000000000002</v>
      </c>
      <c r="H61" s="2">
        <v>1527.2</v>
      </c>
      <c r="I61" s="4">
        <v>41.395410245561308</v>
      </c>
      <c r="J61" s="4">
        <v>4.5845897544387126</v>
      </c>
      <c r="K61" s="4">
        <v>26.984899648683658</v>
      </c>
      <c r="L61" s="4">
        <v>4.5851003513165045</v>
      </c>
      <c r="M61" s="4">
        <v>27.548034436435287</v>
      </c>
      <c r="N61" s="4">
        <v>4.5119655635646572</v>
      </c>
      <c r="O61" s="4">
        <v>13.12193546247272</v>
      </c>
      <c r="P61" s="5">
        <v>5.0080645375271624</v>
      </c>
      <c r="Q61" s="4">
        <v>0</v>
      </c>
      <c r="R61" s="4">
        <v>8.5500000000001819</v>
      </c>
      <c r="S61" s="4">
        <v>0</v>
      </c>
      <c r="T61" s="4">
        <v>7.4299999999998363</v>
      </c>
      <c r="U61" s="4">
        <v>0</v>
      </c>
      <c r="V61" s="4">
        <v>7.1200000000001182</v>
      </c>
      <c r="W61" s="4">
        <v>0</v>
      </c>
      <c r="X61" s="4">
        <v>7.4900000000000091</v>
      </c>
      <c r="Y61" s="4">
        <v>0</v>
      </c>
      <c r="Z61" s="4">
        <v>7.5299999999999727</v>
      </c>
      <c r="AA61" s="4">
        <v>20.818474596225428</v>
      </c>
      <c r="AB61" s="4">
        <v>4.5015254037745098</v>
      </c>
      <c r="AC61" s="4">
        <v>27.637211614849768</v>
      </c>
      <c r="AD61" s="4">
        <v>5.3727883851502218</v>
      </c>
      <c r="AE61" s="4">
        <v>29.445451507738767</v>
      </c>
      <c r="AF61" s="5">
        <v>5.2345484922612959</v>
      </c>
      <c r="AG61" s="6">
        <f t="shared" si="0"/>
        <v>186.95141751196695</v>
      </c>
      <c r="AH61" s="6">
        <f t="shared" si="1"/>
        <v>71.918582488033181</v>
      </c>
      <c r="AI61" s="7">
        <f t="shared" si="2"/>
        <v>258.87000000000012</v>
      </c>
      <c r="AJ61" s="8">
        <f t="shared" si="3"/>
        <v>124.52635549987806</v>
      </c>
      <c r="AK61" s="8">
        <f t="shared" si="4"/>
        <v>169.50628601361979</v>
      </c>
    </row>
    <row r="62" spans="1:37" ht="22.15" customHeight="1" x14ac:dyDescent="0.2">
      <c r="A62" s="2" t="s">
        <v>144</v>
      </c>
      <c r="B62" s="39" t="s">
        <v>26</v>
      </c>
      <c r="C62" s="40"/>
      <c r="D62" s="3" t="s">
        <v>129</v>
      </c>
      <c r="E62" s="2" t="s">
        <v>145</v>
      </c>
      <c r="F62" s="2" t="s">
        <v>147</v>
      </c>
      <c r="G62" s="2">
        <v>2218.6</v>
      </c>
      <c r="H62" s="2">
        <v>2259.1999999999998</v>
      </c>
      <c r="I62" s="4">
        <v>59.757213660748505</v>
      </c>
      <c r="J62" s="4">
        <v>6.1127863392516169</v>
      </c>
      <c r="K62" s="4">
        <v>35.079856640976303</v>
      </c>
      <c r="L62" s="4">
        <v>6.5501433590235774</v>
      </c>
      <c r="M62" s="4">
        <v>36.038108950239277</v>
      </c>
      <c r="N62" s="4">
        <v>5.8218910497608478</v>
      </c>
      <c r="O62" s="4">
        <v>13.823870934559245</v>
      </c>
      <c r="P62" s="5">
        <v>7.7661290654406718</v>
      </c>
      <c r="Q62" s="4">
        <v>0</v>
      </c>
      <c r="R62" s="4">
        <v>10.720000000000027</v>
      </c>
      <c r="S62" s="4">
        <v>0</v>
      </c>
      <c r="T62" s="4">
        <v>9.2899999999999636</v>
      </c>
      <c r="U62" s="4">
        <v>0</v>
      </c>
      <c r="V62" s="4">
        <v>8.3500000000001364</v>
      </c>
      <c r="W62" s="4">
        <v>0</v>
      </c>
      <c r="X62" s="4">
        <v>9.0099999999999909</v>
      </c>
      <c r="Y62" s="4">
        <v>0</v>
      </c>
      <c r="Z62" s="4">
        <v>9.3699999999998909</v>
      </c>
      <c r="AA62" s="4">
        <v>23.511159130370146</v>
      </c>
      <c r="AB62" s="4">
        <v>6.0988408696299814</v>
      </c>
      <c r="AC62" s="4">
        <v>37.245106645890196</v>
      </c>
      <c r="AD62" s="4">
        <v>6.824893354109741</v>
      </c>
      <c r="AE62" s="4">
        <v>40.094920571851006</v>
      </c>
      <c r="AF62" s="5">
        <v>6.3250794281490652</v>
      </c>
      <c r="AG62" s="6">
        <f t="shared" si="0"/>
        <v>245.55023653463468</v>
      </c>
      <c r="AH62" s="6">
        <f t="shared" si="1"/>
        <v>92.239763465365527</v>
      </c>
      <c r="AI62" s="7">
        <f t="shared" si="2"/>
        <v>337.79000000000019</v>
      </c>
      <c r="AJ62" s="8">
        <f t="shared" si="3"/>
        <v>110.67801159949278</v>
      </c>
      <c r="AK62" s="8">
        <f t="shared" si="4"/>
        <v>149.51752832861197</v>
      </c>
    </row>
    <row r="63" spans="1:37" ht="22.15" customHeight="1" x14ac:dyDescent="0.2">
      <c r="A63" s="2" t="s">
        <v>148</v>
      </c>
      <c r="B63" s="39" t="s">
        <v>149</v>
      </c>
      <c r="C63" s="40"/>
      <c r="D63" s="3" t="s">
        <v>129</v>
      </c>
      <c r="E63" s="2" t="s">
        <v>150</v>
      </c>
      <c r="F63" s="2" t="s">
        <v>0</v>
      </c>
      <c r="G63" s="2">
        <v>2700</v>
      </c>
      <c r="H63" s="2">
        <v>2700</v>
      </c>
      <c r="I63" s="4">
        <v>52.97</v>
      </c>
      <c r="J63" s="4">
        <v>12.5</v>
      </c>
      <c r="K63" s="4">
        <v>33.04</v>
      </c>
      <c r="L63" s="4">
        <v>11</v>
      </c>
      <c r="M63" s="4">
        <v>30.959100000000003</v>
      </c>
      <c r="N63" s="4">
        <v>13.420900000000001</v>
      </c>
      <c r="O63" s="4">
        <v>17.920000000000002</v>
      </c>
      <c r="P63" s="5">
        <v>10</v>
      </c>
      <c r="Q63" s="4">
        <v>0</v>
      </c>
      <c r="R63" s="4">
        <v>12.530000000000001</v>
      </c>
      <c r="S63" s="4">
        <v>0</v>
      </c>
      <c r="T63" s="4">
        <v>10.65</v>
      </c>
      <c r="U63" s="4">
        <v>0</v>
      </c>
      <c r="V63" s="4">
        <v>10.32</v>
      </c>
      <c r="W63" s="4">
        <v>0</v>
      </c>
      <c r="X63" s="4">
        <v>10.93</v>
      </c>
      <c r="Y63" s="4">
        <v>0</v>
      </c>
      <c r="Z63" s="4">
        <v>12</v>
      </c>
      <c r="AA63" s="4">
        <v>23.125</v>
      </c>
      <c r="AB63" s="4">
        <v>12.225000000000001</v>
      </c>
      <c r="AC63" s="4">
        <v>32.317799999999998</v>
      </c>
      <c r="AD63" s="4">
        <v>13.0222</v>
      </c>
      <c r="AE63" s="4">
        <v>33.859100000000005</v>
      </c>
      <c r="AF63" s="5">
        <v>13.420900000000001</v>
      </c>
      <c r="AG63" s="6">
        <f t="shared" si="0"/>
        <v>224.191</v>
      </c>
      <c r="AH63" s="6">
        <f t="shared" si="1"/>
        <v>142.01900000000001</v>
      </c>
      <c r="AI63" s="7">
        <f t="shared" si="2"/>
        <v>366.21000000000004</v>
      </c>
      <c r="AJ63" s="8">
        <f t="shared" si="3"/>
        <v>83.033703703703708</v>
      </c>
      <c r="AK63" s="8">
        <f t="shared" si="4"/>
        <v>135.63333333333335</v>
      </c>
    </row>
    <row r="64" spans="1:37" ht="22.15" customHeight="1" x14ac:dyDescent="0.2">
      <c r="A64" s="2" t="s">
        <v>151</v>
      </c>
      <c r="B64" s="39" t="s">
        <v>77</v>
      </c>
      <c r="C64" s="40"/>
      <c r="D64" s="3" t="s">
        <v>129</v>
      </c>
      <c r="E64" s="2" t="s">
        <v>152</v>
      </c>
      <c r="F64" s="2" t="s">
        <v>153</v>
      </c>
      <c r="G64" s="2">
        <v>2881.761</v>
      </c>
      <c r="H64" s="2">
        <v>2946.3</v>
      </c>
      <c r="I64" s="4">
        <v>94.802506693291761</v>
      </c>
      <c r="J64" s="4">
        <v>9.3874933067078388</v>
      </c>
      <c r="K64" s="4">
        <v>63.11375349425569</v>
      </c>
      <c r="L64" s="4">
        <v>6.1862465057444895</v>
      </c>
      <c r="M64" s="4">
        <v>61.839278016530841</v>
      </c>
      <c r="N64" s="4">
        <v>6.8407219834689963</v>
      </c>
      <c r="O64" s="4">
        <v>31.946128998145394</v>
      </c>
      <c r="P64" s="5">
        <v>7.9838710018548964</v>
      </c>
      <c r="Q64" s="4">
        <v>0</v>
      </c>
      <c r="R64" s="4">
        <v>17.630000000000109</v>
      </c>
      <c r="S64" s="4">
        <v>0</v>
      </c>
      <c r="T64" s="4">
        <v>15.730000000000018</v>
      </c>
      <c r="U64" s="4">
        <v>0</v>
      </c>
      <c r="V64" s="4">
        <v>15.229999999999563</v>
      </c>
      <c r="W64" s="4">
        <v>0</v>
      </c>
      <c r="X64" s="4">
        <v>16.120000000000346</v>
      </c>
      <c r="Y64" s="4">
        <v>0</v>
      </c>
      <c r="Z64" s="4">
        <v>16.420000000000073</v>
      </c>
      <c r="AA64" s="4">
        <v>39.667370186242536</v>
      </c>
      <c r="AB64" s="4">
        <v>8.7126298137571165</v>
      </c>
      <c r="AC64" s="4">
        <v>62.722715552314853</v>
      </c>
      <c r="AD64" s="4">
        <v>7.4572844476854359</v>
      </c>
      <c r="AE64" s="4">
        <v>66.600178091773074</v>
      </c>
      <c r="AF64" s="5">
        <v>7.3298219082267551</v>
      </c>
      <c r="AG64" s="6">
        <f t="shared" si="0"/>
        <v>420.69193103255418</v>
      </c>
      <c r="AH64" s="6">
        <f t="shared" si="1"/>
        <v>135.02806896744565</v>
      </c>
      <c r="AI64" s="7">
        <f t="shared" si="2"/>
        <v>555.7199999999998</v>
      </c>
      <c r="AJ64" s="8">
        <f t="shared" si="3"/>
        <v>145.98432383273777</v>
      </c>
      <c r="AK64" s="8">
        <f t="shared" si="4"/>
        <v>188.6162305264229</v>
      </c>
    </row>
    <row r="65" spans="1:37" ht="22.15" customHeight="1" x14ac:dyDescent="0.2">
      <c r="A65" s="2" t="s">
        <v>151</v>
      </c>
      <c r="B65" s="39" t="s">
        <v>77</v>
      </c>
      <c r="C65" s="40"/>
      <c r="D65" s="3" t="s">
        <v>129</v>
      </c>
      <c r="E65" s="2" t="s">
        <v>152</v>
      </c>
      <c r="F65" s="2" t="s">
        <v>154</v>
      </c>
      <c r="G65" s="2">
        <v>2873.4829999999997</v>
      </c>
      <c r="H65" s="2">
        <v>2983.1</v>
      </c>
      <c r="I65" s="4">
        <v>80.601304416500113</v>
      </c>
      <c r="J65" s="4">
        <v>8.3686955834992371</v>
      </c>
      <c r="K65" s="4">
        <v>58.447048598515998</v>
      </c>
      <c r="L65" s="4">
        <v>7.93295140148411</v>
      </c>
      <c r="M65" s="4">
        <v>60.311467121507704</v>
      </c>
      <c r="N65" s="4">
        <v>6.258532878492912</v>
      </c>
      <c r="O65" s="4">
        <v>31.018225775594672</v>
      </c>
      <c r="P65" s="5">
        <v>7.2217742244051113</v>
      </c>
      <c r="Q65" s="4">
        <v>0</v>
      </c>
      <c r="R65" s="4">
        <v>15.899999999999636</v>
      </c>
      <c r="S65" s="4">
        <v>0</v>
      </c>
      <c r="T65" s="4">
        <v>13.960000000000036</v>
      </c>
      <c r="U65" s="4">
        <v>0</v>
      </c>
      <c r="V65" s="4">
        <v>13.190000000000509</v>
      </c>
      <c r="W65" s="4">
        <v>0</v>
      </c>
      <c r="X65" s="4">
        <v>13.9399999999996</v>
      </c>
      <c r="Y65" s="4">
        <v>0</v>
      </c>
      <c r="Z65" s="4">
        <v>14.149999999999636</v>
      </c>
      <c r="AA65" s="4">
        <v>38.566142015113783</v>
      </c>
      <c r="AB65" s="4">
        <v>6.1438579848862531</v>
      </c>
      <c r="AC65" s="4">
        <v>56.956857708195017</v>
      </c>
      <c r="AD65" s="4">
        <v>6.8931422918053444</v>
      </c>
      <c r="AE65" s="4">
        <v>58.886144791944353</v>
      </c>
      <c r="AF65" s="5">
        <v>7.2338552080555401</v>
      </c>
      <c r="AG65" s="6">
        <f t="shared" si="0"/>
        <v>384.78719042737157</v>
      </c>
      <c r="AH65" s="6">
        <f t="shared" si="1"/>
        <v>121.19280957262792</v>
      </c>
      <c r="AI65" s="7">
        <f t="shared" si="2"/>
        <v>505.97999999999951</v>
      </c>
      <c r="AJ65" s="8">
        <f t="shared" si="3"/>
        <v>133.90968049136592</v>
      </c>
      <c r="AK65" s="8">
        <f t="shared" si="4"/>
        <v>169.61550065368226</v>
      </c>
    </row>
    <row r="66" spans="1:37" ht="22.15" customHeight="1" x14ac:dyDescent="0.2">
      <c r="A66" s="2" t="s">
        <v>155</v>
      </c>
      <c r="B66" s="39" t="s">
        <v>26</v>
      </c>
      <c r="C66" s="40"/>
      <c r="D66" s="3" t="s">
        <v>129</v>
      </c>
      <c r="E66" s="2" t="s">
        <v>156</v>
      </c>
      <c r="F66" s="2" t="s">
        <v>0</v>
      </c>
      <c r="G66" s="2">
        <v>2682.05</v>
      </c>
      <c r="H66" s="2">
        <v>2701.8</v>
      </c>
      <c r="I66" s="4">
        <v>63.149134288952901</v>
      </c>
      <c r="J66" s="4">
        <v>8.95086571104701</v>
      </c>
      <c r="K66" s="4">
        <v>39.251292876072604</v>
      </c>
      <c r="L66" s="4">
        <v>9.3087071239275669</v>
      </c>
      <c r="M66" s="4">
        <v>40.944899806578654</v>
      </c>
      <c r="N66" s="4">
        <v>8.0051001934211659</v>
      </c>
      <c r="O66" s="4">
        <v>14.947741897959633</v>
      </c>
      <c r="P66" s="5">
        <v>8.7822581020403856</v>
      </c>
      <c r="Q66" s="4">
        <v>0</v>
      </c>
      <c r="R66" s="4">
        <v>14.630000000000109</v>
      </c>
      <c r="S66" s="4">
        <v>0</v>
      </c>
      <c r="T66" s="4">
        <v>12.990000000000009</v>
      </c>
      <c r="U66" s="4">
        <v>0</v>
      </c>
      <c r="V66" s="4">
        <v>12.329999999999927</v>
      </c>
      <c r="W66" s="4">
        <v>0</v>
      </c>
      <c r="X66" s="4">
        <v>12.519999999999982</v>
      </c>
      <c r="Y66" s="4">
        <v>0</v>
      </c>
      <c r="Z66" s="4">
        <v>13.240000000000236</v>
      </c>
      <c r="AA66" s="4">
        <v>27.690896707971064</v>
      </c>
      <c r="AB66" s="4">
        <v>9.7291032920287801</v>
      </c>
      <c r="AC66" s="4">
        <v>44.931659409858554</v>
      </c>
      <c r="AD66" s="4">
        <v>7.4783405901415243</v>
      </c>
      <c r="AE66" s="4">
        <v>47.990879324000559</v>
      </c>
      <c r="AF66" s="5">
        <v>7.7791206759994251</v>
      </c>
      <c r="AG66" s="6">
        <f t="shared" si="0"/>
        <v>278.90650431139397</v>
      </c>
      <c r="AH66" s="6">
        <f t="shared" si="1"/>
        <v>125.74349568860612</v>
      </c>
      <c r="AI66" s="7">
        <f t="shared" si="2"/>
        <v>404.65000000000009</v>
      </c>
      <c r="AJ66" s="8">
        <f t="shared" si="3"/>
        <v>103.99004653581923</v>
      </c>
      <c r="AK66" s="8">
        <f t="shared" si="4"/>
        <v>149.77052335480053</v>
      </c>
    </row>
    <row r="67" spans="1:37" ht="22.15" customHeight="1" x14ac:dyDescent="0.2">
      <c r="A67" s="2" t="s">
        <v>41</v>
      </c>
      <c r="B67" s="39" t="s">
        <v>26</v>
      </c>
      <c r="C67" s="40"/>
      <c r="D67" s="3" t="s">
        <v>157</v>
      </c>
      <c r="E67" s="2" t="s">
        <v>96</v>
      </c>
      <c r="F67" s="2" t="s">
        <v>158</v>
      </c>
      <c r="G67" s="2">
        <v>81.97</v>
      </c>
      <c r="H67" s="2">
        <v>74.260000000000005</v>
      </c>
      <c r="I67" s="4">
        <v>4.6740000000000004</v>
      </c>
      <c r="J67" s="4">
        <v>0</v>
      </c>
      <c r="K67" s="4">
        <v>3.3149999999999999</v>
      </c>
      <c r="L67" s="4">
        <v>0</v>
      </c>
      <c r="M67" s="4">
        <v>2.28641320497821</v>
      </c>
      <c r="N67" s="4">
        <v>0</v>
      </c>
      <c r="O67" s="4">
        <v>2.2872273967307195</v>
      </c>
      <c r="P67" s="5">
        <v>0</v>
      </c>
      <c r="Q67" s="4">
        <v>8.2000000000000003E-2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1.712</v>
      </c>
      <c r="AB67" s="4">
        <v>0</v>
      </c>
      <c r="AC67" s="4">
        <v>2.54</v>
      </c>
      <c r="AD67" s="4">
        <v>0</v>
      </c>
      <c r="AE67" s="4">
        <v>2.4319999999999999</v>
      </c>
      <c r="AF67" s="5">
        <v>0</v>
      </c>
      <c r="AG67" s="6">
        <f t="shared" si="0"/>
        <v>19.32864060170893</v>
      </c>
      <c r="AH67" s="6">
        <f t="shared" si="1"/>
        <v>0</v>
      </c>
      <c r="AI67" s="7">
        <f t="shared" si="2"/>
        <v>19.32864060170893</v>
      </c>
      <c r="AJ67" s="8">
        <f t="shared" si="3"/>
        <v>235.80139809331376</v>
      </c>
      <c r="AK67" s="8">
        <f t="shared" si="4"/>
        <v>260.28333694733277</v>
      </c>
    </row>
    <row r="68" spans="1:37" ht="22.15" customHeight="1" x14ac:dyDescent="0.2">
      <c r="A68" s="2" t="s">
        <v>41</v>
      </c>
      <c r="B68" s="39" t="s">
        <v>26</v>
      </c>
      <c r="C68" s="40"/>
      <c r="D68" s="3" t="s">
        <v>157</v>
      </c>
      <c r="E68" s="2" t="s">
        <v>96</v>
      </c>
      <c r="F68" s="2" t="s">
        <v>159</v>
      </c>
      <c r="G68" s="2">
        <v>82.55</v>
      </c>
      <c r="H68" s="2">
        <v>90.26</v>
      </c>
      <c r="I68" s="4">
        <v>3.96</v>
      </c>
      <c r="J68" s="4">
        <v>0</v>
      </c>
      <c r="K68" s="4">
        <v>2.44</v>
      </c>
      <c r="L68" s="4">
        <v>0</v>
      </c>
      <c r="M68" s="4">
        <v>2.3025913147609032</v>
      </c>
      <c r="N68" s="4">
        <v>0</v>
      </c>
      <c r="O68" s="4">
        <v>2.3034112675383787</v>
      </c>
      <c r="P68" s="5">
        <v>0</v>
      </c>
      <c r="Q68" s="4">
        <v>0.13700000000000001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2.3780000000000001</v>
      </c>
      <c r="AB68" s="4">
        <v>0</v>
      </c>
      <c r="AC68" s="4">
        <v>3.5209999999999999</v>
      </c>
      <c r="AD68" s="4">
        <v>0</v>
      </c>
      <c r="AE68" s="4">
        <v>3.5110000000000001</v>
      </c>
      <c r="AF68" s="5">
        <v>0</v>
      </c>
      <c r="AG68" s="6">
        <f t="shared" si="0"/>
        <v>20.553002582299282</v>
      </c>
      <c r="AH68" s="6">
        <f t="shared" si="1"/>
        <v>0</v>
      </c>
      <c r="AI68" s="7">
        <f t="shared" si="2"/>
        <v>20.553002582299282</v>
      </c>
      <c r="AJ68" s="8">
        <f t="shared" si="3"/>
        <v>248.97640923439471</v>
      </c>
      <c r="AK68" s="8">
        <f t="shared" si="4"/>
        <v>227.70886973520143</v>
      </c>
    </row>
    <row r="69" spans="1:37" ht="22.15" customHeight="1" x14ac:dyDescent="0.2">
      <c r="A69" s="2" t="s">
        <v>160</v>
      </c>
      <c r="B69" s="39" t="s">
        <v>161</v>
      </c>
      <c r="C69" s="40"/>
      <c r="D69" s="3" t="s">
        <v>157</v>
      </c>
      <c r="E69" s="2" t="s">
        <v>103</v>
      </c>
      <c r="F69" s="2" t="s">
        <v>0</v>
      </c>
      <c r="G69" s="2">
        <v>0</v>
      </c>
      <c r="H69" s="2">
        <v>0</v>
      </c>
      <c r="I69" s="4">
        <v>18.580000000000002</v>
      </c>
      <c r="J69" s="4">
        <v>0</v>
      </c>
      <c r="K69" s="4">
        <v>23.25</v>
      </c>
      <c r="L69" s="4">
        <v>0</v>
      </c>
      <c r="M69" s="4">
        <v>12.59</v>
      </c>
      <c r="N69" s="4">
        <v>0</v>
      </c>
      <c r="O69" s="4">
        <v>7.91</v>
      </c>
      <c r="P69" s="5">
        <v>0</v>
      </c>
      <c r="Q69" s="4">
        <v>3.95</v>
      </c>
      <c r="R69" s="4">
        <v>0</v>
      </c>
      <c r="S69" s="4">
        <v>8.75</v>
      </c>
      <c r="T69" s="4">
        <v>0</v>
      </c>
      <c r="U69" s="4">
        <v>0.82000000000000006</v>
      </c>
      <c r="V69" s="4">
        <v>0</v>
      </c>
      <c r="W69" s="4">
        <v>0.27</v>
      </c>
      <c r="X69" s="4">
        <v>0</v>
      </c>
      <c r="Y69" s="4">
        <v>1.19</v>
      </c>
      <c r="Z69" s="4">
        <v>0</v>
      </c>
      <c r="AA69" s="4">
        <v>7.6400000000000006</v>
      </c>
      <c r="AB69" s="4">
        <v>0</v>
      </c>
      <c r="AC69" s="4">
        <v>11.51</v>
      </c>
      <c r="AD69" s="4">
        <v>0</v>
      </c>
      <c r="AE69" s="4">
        <v>12.84</v>
      </c>
      <c r="AF69" s="5">
        <v>0</v>
      </c>
      <c r="AG69" s="6">
        <f t="shared" si="0"/>
        <v>109.3</v>
      </c>
      <c r="AH69" s="6">
        <f t="shared" si="1"/>
        <v>0</v>
      </c>
      <c r="AI69" s="7">
        <f t="shared" si="2"/>
        <v>109.3</v>
      </c>
      <c r="AJ69" s="8" t="e">
        <f t="shared" si="3"/>
        <v>#DIV/0!</v>
      </c>
      <c r="AK69" s="8" t="e">
        <f t="shared" si="4"/>
        <v>#DIV/0!</v>
      </c>
    </row>
    <row r="70" spans="1:37" ht="22.15" customHeight="1" x14ac:dyDescent="0.2">
      <c r="A70" s="2" t="s">
        <v>162</v>
      </c>
      <c r="B70" s="39" t="s">
        <v>163</v>
      </c>
      <c r="C70" s="40"/>
      <c r="D70" s="3" t="s">
        <v>157</v>
      </c>
      <c r="E70" s="2" t="s">
        <v>105</v>
      </c>
      <c r="F70" s="2" t="s">
        <v>0</v>
      </c>
      <c r="G70" s="2">
        <v>1508.3</v>
      </c>
      <c r="H70" s="2">
        <v>1508.3</v>
      </c>
      <c r="I70" s="4">
        <v>4.46</v>
      </c>
      <c r="J70" s="4">
        <v>0</v>
      </c>
      <c r="K70" s="4">
        <v>3.0900000000000003</v>
      </c>
      <c r="L70" s="4">
        <v>0</v>
      </c>
      <c r="M70" s="4">
        <v>3.14</v>
      </c>
      <c r="N70" s="4">
        <v>0</v>
      </c>
      <c r="O70" s="4">
        <v>2.0300000000000002</v>
      </c>
      <c r="P70" s="5">
        <v>0</v>
      </c>
      <c r="Q70" s="4">
        <v>0.2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1.7000000000000002</v>
      </c>
      <c r="AB70" s="4">
        <v>0</v>
      </c>
      <c r="AC70" s="4">
        <v>2.95</v>
      </c>
      <c r="AD70" s="4">
        <v>0</v>
      </c>
      <c r="AE70" s="4">
        <v>3.14</v>
      </c>
      <c r="AF70" s="5">
        <v>0</v>
      </c>
      <c r="AG70" s="6">
        <f t="shared" si="0"/>
        <v>20.71</v>
      </c>
      <c r="AH70" s="6">
        <f t="shared" si="1"/>
        <v>0</v>
      </c>
      <c r="AI70" s="7">
        <f t="shared" si="2"/>
        <v>20.71</v>
      </c>
      <c r="AJ70" s="8">
        <f t="shared" si="3"/>
        <v>13.730690180998478</v>
      </c>
      <c r="AK70" s="8">
        <f t="shared" si="4"/>
        <v>13.730690180998478</v>
      </c>
    </row>
    <row r="71" spans="1:37" ht="22.15" customHeight="1" x14ac:dyDescent="0.2">
      <c r="A71" s="2" t="s">
        <v>164</v>
      </c>
      <c r="B71" s="39" t="s">
        <v>165</v>
      </c>
      <c r="C71" s="40"/>
      <c r="D71" s="3" t="s">
        <v>157</v>
      </c>
      <c r="E71" s="2" t="s">
        <v>166</v>
      </c>
      <c r="F71" s="2" t="s">
        <v>0</v>
      </c>
      <c r="G71" s="2">
        <v>0</v>
      </c>
      <c r="H71" s="2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5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5">
        <v>0</v>
      </c>
      <c r="AG71" s="6">
        <f t="shared" ref="AG71:AG134" si="5">I71+K71+M71+O71+Q71+S71+U71+W71+Y71+AA71+AC71+AE71</f>
        <v>0</v>
      </c>
      <c r="AH71" s="6">
        <f t="shared" ref="AH71:AH134" si="6">J71+L71+N71+P71+R71+T71+V71+X71+Z71+AB71+AD71+AF71</f>
        <v>0</v>
      </c>
      <c r="AI71" s="7">
        <f t="shared" ref="AI71:AI134" si="7">SUM(AG71:AH71)</f>
        <v>0</v>
      </c>
      <c r="AJ71" s="8" t="e">
        <f t="shared" ref="AJ71:AJ134" si="8">AG71/G71*1000</f>
        <v>#DIV/0!</v>
      </c>
      <c r="AK71" s="8" t="e">
        <f t="shared" ref="AK71:AK134" si="9">AI71/H71*1000</f>
        <v>#DIV/0!</v>
      </c>
    </row>
    <row r="72" spans="1:37" ht="22.15" customHeight="1" x14ac:dyDescent="0.2">
      <c r="A72" s="2" t="s">
        <v>167</v>
      </c>
      <c r="B72" s="39" t="s">
        <v>168</v>
      </c>
      <c r="C72" s="40"/>
      <c r="D72" s="3" t="s">
        <v>157</v>
      </c>
      <c r="E72" s="2" t="s">
        <v>169</v>
      </c>
      <c r="F72" s="2" t="s">
        <v>0</v>
      </c>
      <c r="G72" s="2">
        <v>0</v>
      </c>
      <c r="H72" s="2">
        <v>0</v>
      </c>
      <c r="I72" s="4">
        <v>39.300000000000004</v>
      </c>
      <c r="J72" s="4">
        <v>0</v>
      </c>
      <c r="K72" s="4">
        <v>11.520000000000001</v>
      </c>
      <c r="L72" s="4">
        <v>0</v>
      </c>
      <c r="M72" s="4">
        <v>9.0400000000000009</v>
      </c>
      <c r="N72" s="4">
        <v>0</v>
      </c>
      <c r="O72" s="4">
        <v>0.05</v>
      </c>
      <c r="P72" s="5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6.25</v>
      </c>
      <c r="AD72" s="4">
        <v>0</v>
      </c>
      <c r="AE72" s="4">
        <v>7.91</v>
      </c>
      <c r="AF72" s="5">
        <v>0</v>
      </c>
      <c r="AG72" s="6">
        <f t="shared" si="5"/>
        <v>74.069999999999993</v>
      </c>
      <c r="AH72" s="6">
        <f t="shared" si="6"/>
        <v>0</v>
      </c>
      <c r="AI72" s="7">
        <f t="shared" si="7"/>
        <v>74.069999999999993</v>
      </c>
      <c r="AJ72" s="8" t="e">
        <f t="shared" si="8"/>
        <v>#DIV/0!</v>
      </c>
      <c r="AK72" s="8" t="e">
        <f t="shared" si="9"/>
        <v>#DIV/0!</v>
      </c>
    </row>
    <row r="73" spans="1:37" ht="29.25" customHeight="1" x14ac:dyDescent="0.2">
      <c r="A73" s="2" t="s">
        <v>170</v>
      </c>
      <c r="B73" s="39" t="s">
        <v>171</v>
      </c>
      <c r="C73" s="40"/>
      <c r="D73" s="3" t="s">
        <v>157</v>
      </c>
      <c r="E73" s="2" t="s">
        <v>172</v>
      </c>
      <c r="F73" s="2" t="s">
        <v>0</v>
      </c>
      <c r="G73" s="2">
        <v>670.2</v>
      </c>
      <c r="H73" s="2">
        <v>670.2</v>
      </c>
      <c r="I73" s="4">
        <v>22.790000000000003</v>
      </c>
      <c r="J73" s="4">
        <v>0</v>
      </c>
      <c r="K73" s="4">
        <v>16.060000000000002</v>
      </c>
      <c r="L73" s="4">
        <v>0</v>
      </c>
      <c r="M73" s="4">
        <v>16.260000000000002</v>
      </c>
      <c r="N73" s="4">
        <v>0</v>
      </c>
      <c r="O73" s="4">
        <v>12.31</v>
      </c>
      <c r="P73" s="5">
        <v>0</v>
      </c>
      <c r="Q73" s="4">
        <v>1.35</v>
      </c>
      <c r="R73" s="4">
        <v>0</v>
      </c>
      <c r="S73" s="4">
        <v>0.63</v>
      </c>
      <c r="T73" s="4">
        <v>0</v>
      </c>
      <c r="U73" s="4">
        <v>0.57000000000000006</v>
      </c>
      <c r="V73" s="4">
        <v>0</v>
      </c>
      <c r="W73" s="4">
        <v>0.77</v>
      </c>
      <c r="X73" s="4">
        <v>0</v>
      </c>
      <c r="Y73" s="4">
        <v>0.83000000000000007</v>
      </c>
      <c r="Z73" s="4">
        <v>0</v>
      </c>
      <c r="AA73" s="4">
        <v>10.39</v>
      </c>
      <c r="AB73" s="4">
        <v>0</v>
      </c>
      <c r="AC73" s="4">
        <v>13.21</v>
      </c>
      <c r="AD73" s="4">
        <v>0</v>
      </c>
      <c r="AE73" s="4">
        <v>16.73</v>
      </c>
      <c r="AF73" s="5">
        <v>0</v>
      </c>
      <c r="AG73" s="6">
        <f t="shared" si="5"/>
        <v>111.89999999999999</v>
      </c>
      <c r="AH73" s="6">
        <f t="shared" si="6"/>
        <v>0</v>
      </c>
      <c r="AI73" s="7">
        <f t="shared" si="7"/>
        <v>111.89999999999999</v>
      </c>
      <c r="AJ73" s="8">
        <f t="shared" si="8"/>
        <v>166.96508504923901</v>
      </c>
      <c r="AK73" s="8">
        <f t="shared" si="9"/>
        <v>166.96508504923901</v>
      </c>
    </row>
    <row r="74" spans="1:37" ht="22.15" customHeight="1" x14ac:dyDescent="0.2">
      <c r="A74" s="2" t="s">
        <v>173</v>
      </c>
      <c r="B74" s="39" t="s">
        <v>174</v>
      </c>
      <c r="C74" s="40"/>
      <c r="D74" s="3" t="s">
        <v>157</v>
      </c>
      <c r="E74" s="2" t="s">
        <v>175</v>
      </c>
      <c r="F74" s="2" t="s">
        <v>0</v>
      </c>
      <c r="G74" s="2">
        <v>0</v>
      </c>
      <c r="H74" s="2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27.928000000000001</v>
      </c>
      <c r="P74" s="5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43.306000000000004</v>
      </c>
      <c r="AD74" s="4">
        <v>0</v>
      </c>
      <c r="AE74" s="4">
        <v>0</v>
      </c>
      <c r="AF74" s="5">
        <v>0</v>
      </c>
      <c r="AG74" s="6">
        <f t="shared" si="5"/>
        <v>71.234000000000009</v>
      </c>
      <c r="AH74" s="6">
        <f t="shared" si="6"/>
        <v>0</v>
      </c>
      <c r="AI74" s="7">
        <f t="shared" si="7"/>
        <v>71.234000000000009</v>
      </c>
      <c r="AJ74" s="8" t="e">
        <f t="shared" si="8"/>
        <v>#DIV/0!</v>
      </c>
      <c r="AK74" s="8" t="e">
        <f t="shared" si="9"/>
        <v>#DIV/0!</v>
      </c>
    </row>
    <row r="75" spans="1:37" ht="22.15" customHeight="1" x14ac:dyDescent="0.2">
      <c r="A75" s="2" t="s">
        <v>92</v>
      </c>
      <c r="B75" s="39" t="s">
        <v>176</v>
      </c>
      <c r="C75" s="40"/>
      <c r="D75" s="3" t="s">
        <v>157</v>
      </c>
      <c r="E75" s="2" t="s">
        <v>177</v>
      </c>
      <c r="F75" s="2" t="s">
        <v>0</v>
      </c>
      <c r="G75" s="2">
        <v>420</v>
      </c>
      <c r="H75" s="2">
        <v>420</v>
      </c>
      <c r="I75" s="4">
        <v>5.0200000000000005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5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0.34</v>
      </c>
      <c r="AF75" s="5">
        <v>0</v>
      </c>
      <c r="AG75" s="6">
        <f t="shared" si="5"/>
        <v>5.36</v>
      </c>
      <c r="AH75" s="6">
        <f t="shared" si="6"/>
        <v>0</v>
      </c>
      <c r="AI75" s="7">
        <f t="shared" si="7"/>
        <v>5.36</v>
      </c>
      <c r="AJ75" s="8">
        <f t="shared" si="8"/>
        <v>12.761904761904763</v>
      </c>
      <c r="AK75" s="8">
        <f t="shared" si="9"/>
        <v>12.761904761904763</v>
      </c>
    </row>
    <row r="76" spans="1:37" ht="22.15" customHeight="1" x14ac:dyDescent="0.2">
      <c r="A76" s="2" t="s">
        <v>178</v>
      </c>
      <c r="B76" s="39" t="s">
        <v>26</v>
      </c>
      <c r="C76" s="40"/>
      <c r="D76" s="3" t="s">
        <v>179</v>
      </c>
      <c r="E76" s="2" t="s">
        <v>30</v>
      </c>
      <c r="F76" s="2" t="s">
        <v>0</v>
      </c>
      <c r="G76" s="2">
        <v>2174.5000000000005</v>
      </c>
      <c r="H76" s="2">
        <v>2205.5</v>
      </c>
      <c r="I76" s="4">
        <v>62.144075682444289</v>
      </c>
      <c r="J76" s="4">
        <v>8.295924317555766</v>
      </c>
      <c r="K76" s="4">
        <v>39.215415382288064</v>
      </c>
      <c r="L76" s="4">
        <v>6.4045846177119428</v>
      </c>
      <c r="M76" s="4">
        <v>38.362126168456768</v>
      </c>
      <c r="N76" s="4">
        <v>8.077873831543176</v>
      </c>
      <c r="O76" s="4">
        <v>19.580645134930307</v>
      </c>
      <c r="P76" s="5">
        <v>6.1693548650696926</v>
      </c>
      <c r="Q76" s="4">
        <v>0</v>
      </c>
      <c r="R76" s="4">
        <v>14.129999999999995</v>
      </c>
      <c r="S76" s="4">
        <v>0</v>
      </c>
      <c r="T76" s="4">
        <v>12.259999999999991</v>
      </c>
      <c r="U76" s="4">
        <v>0</v>
      </c>
      <c r="V76" s="4">
        <v>12.100000000000023</v>
      </c>
      <c r="W76" s="4">
        <v>0</v>
      </c>
      <c r="X76" s="4">
        <v>12.450000000000045</v>
      </c>
      <c r="Y76" s="4">
        <v>0</v>
      </c>
      <c r="Z76" s="4">
        <v>12.75</v>
      </c>
      <c r="AA76" s="4">
        <v>30.345948633473984</v>
      </c>
      <c r="AB76" s="4">
        <v>6.244051366525933</v>
      </c>
      <c r="AC76" s="4">
        <v>40.951159130369973</v>
      </c>
      <c r="AD76" s="4">
        <v>6.0988408696299814</v>
      </c>
      <c r="AE76" s="4">
        <v>43.460324696636071</v>
      </c>
      <c r="AF76" s="5">
        <v>6.1796753033640295</v>
      </c>
      <c r="AG76" s="6">
        <f t="shared" si="5"/>
        <v>274.0596948285995</v>
      </c>
      <c r="AH76" s="6">
        <f t="shared" si="6"/>
        <v>111.16030517140059</v>
      </c>
      <c r="AI76" s="7">
        <f t="shared" si="7"/>
        <v>385.22000000000008</v>
      </c>
      <c r="AJ76" s="8">
        <f t="shared" si="8"/>
        <v>126.03343059489514</v>
      </c>
      <c r="AK76" s="8">
        <f t="shared" si="9"/>
        <v>174.66334164588531</v>
      </c>
    </row>
    <row r="77" spans="1:37" ht="22.15" customHeight="1" x14ac:dyDescent="0.2">
      <c r="A77" s="2" t="s">
        <v>180</v>
      </c>
      <c r="B77" s="39" t="s">
        <v>26</v>
      </c>
      <c r="C77" s="40"/>
      <c r="D77" s="3" t="s">
        <v>179</v>
      </c>
      <c r="E77" s="2" t="s">
        <v>105</v>
      </c>
      <c r="F77" s="2" t="s">
        <v>0</v>
      </c>
      <c r="G77" s="2">
        <v>2124.4299999999994</v>
      </c>
      <c r="H77" s="2">
        <v>2156.14</v>
      </c>
      <c r="I77" s="4">
        <v>60.97661252235261</v>
      </c>
      <c r="J77" s="4">
        <v>5.6033874776473152</v>
      </c>
      <c r="K77" s="4">
        <v>43.352654287884135</v>
      </c>
      <c r="L77" s="4">
        <v>4.8973457121158646</v>
      </c>
      <c r="M77" s="4">
        <v>31.484166245825417</v>
      </c>
      <c r="N77" s="4">
        <v>4.8758337541747103</v>
      </c>
      <c r="O77" s="4">
        <v>14.246774171530113</v>
      </c>
      <c r="P77" s="5">
        <v>5.1532258284699788</v>
      </c>
      <c r="Q77" s="4">
        <v>0</v>
      </c>
      <c r="R77" s="4">
        <v>4.569999999999709</v>
      </c>
      <c r="S77" s="4">
        <v>0</v>
      </c>
      <c r="T77" s="4">
        <v>3.9900000000002365</v>
      </c>
      <c r="U77" s="4">
        <v>0</v>
      </c>
      <c r="V77" s="4">
        <v>3.9400000000000546</v>
      </c>
      <c r="W77" s="4">
        <v>0</v>
      </c>
      <c r="X77" s="4">
        <v>3.8899999999998727</v>
      </c>
      <c r="Y77" s="4">
        <v>0</v>
      </c>
      <c r="Z77" s="4">
        <v>4.0799999999999272</v>
      </c>
      <c r="AA77" s="4">
        <v>24.089316583809516</v>
      </c>
      <c r="AB77" s="4">
        <v>3.9206834161907023</v>
      </c>
      <c r="AC77" s="4">
        <v>37.854185372609592</v>
      </c>
      <c r="AD77" s="4">
        <v>5.7358146273901012</v>
      </c>
      <c r="AE77" s="4">
        <v>44.936537070991371</v>
      </c>
      <c r="AF77" s="5">
        <v>5.7434629290089214</v>
      </c>
      <c r="AG77" s="6">
        <f t="shared" si="5"/>
        <v>256.94024625500276</v>
      </c>
      <c r="AH77" s="6">
        <f t="shared" si="6"/>
        <v>56.399753744997398</v>
      </c>
      <c r="AI77" s="7">
        <f t="shared" si="7"/>
        <v>313.34000000000015</v>
      </c>
      <c r="AJ77" s="8">
        <f t="shared" si="8"/>
        <v>120.94549891265085</v>
      </c>
      <c r="AK77" s="8">
        <f t="shared" si="9"/>
        <v>145.32451510569823</v>
      </c>
    </row>
    <row r="78" spans="1:37" ht="22.15" customHeight="1" x14ac:dyDescent="0.2">
      <c r="A78" s="2" t="s">
        <v>181</v>
      </c>
      <c r="B78" s="39" t="s">
        <v>26</v>
      </c>
      <c r="C78" s="40"/>
      <c r="D78" s="3" t="s">
        <v>179</v>
      </c>
      <c r="E78" s="2" t="s">
        <v>45</v>
      </c>
      <c r="F78" s="2" t="s">
        <v>0</v>
      </c>
      <c r="G78" s="2">
        <v>2328.6510999999996</v>
      </c>
      <c r="H78" s="2">
        <v>2387.64</v>
      </c>
      <c r="I78" s="4">
        <v>60.206245809992083</v>
      </c>
      <c r="J78" s="4">
        <v>7.7137541900079922</v>
      </c>
      <c r="K78" s="4">
        <v>46.565154432012477</v>
      </c>
      <c r="L78" s="4">
        <v>8.4048455679877812</v>
      </c>
      <c r="M78" s="4">
        <v>44.214315273432945</v>
      </c>
      <c r="N78" s="4">
        <v>7.4956847265670916</v>
      </c>
      <c r="O78" s="4">
        <v>32.44841045625094</v>
      </c>
      <c r="P78" s="5">
        <v>7.021589543749311</v>
      </c>
      <c r="Q78" s="4">
        <v>0</v>
      </c>
      <c r="R78" s="4">
        <v>6.5100000000002183</v>
      </c>
      <c r="S78" s="4">
        <v>0</v>
      </c>
      <c r="T78" s="4">
        <v>4.5999999999994543</v>
      </c>
      <c r="U78" s="4">
        <v>0</v>
      </c>
      <c r="V78" s="4">
        <v>4.449999999999819</v>
      </c>
      <c r="W78" s="4">
        <v>0</v>
      </c>
      <c r="X78" s="4">
        <v>4.5300000000006557</v>
      </c>
      <c r="Y78" s="4">
        <v>0</v>
      </c>
      <c r="Z78" s="4">
        <v>5.0099999999993079</v>
      </c>
      <c r="AA78" s="4">
        <v>35.209475155202661</v>
      </c>
      <c r="AB78" s="4">
        <v>7.2605248447975965</v>
      </c>
      <c r="AC78" s="4">
        <v>43.265185931586117</v>
      </c>
      <c r="AD78" s="4">
        <v>8.4948140684131879</v>
      </c>
      <c r="AE78" s="4">
        <v>46.882773136823133</v>
      </c>
      <c r="AF78" s="5">
        <v>7.9972268631769792</v>
      </c>
      <c r="AG78" s="6">
        <f t="shared" si="5"/>
        <v>308.79156019530035</v>
      </c>
      <c r="AH78" s="6">
        <f t="shared" si="6"/>
        <v>79.488439804699382</v>
      </c>
      <c r="AI78" s="7">
        <f t="shared" si="7"/>
        <v>388.27999999999975</v>
      </c>
      <c r="AJ78" s="8">
        <f t="shared" si="8"/>
        <v>132.60533542156676</v>
      </c>
      <c r="AK78" s="8">
        <f t="shared" si="9"/>
        <v>162.62083061097979</v>
      </c>
    </row>
    <row r="79" spans="1:37" ht="27" customHeight="1" x14ac:dyDescent="0.2">
      <c r="A79" s="2" t="s">
        <v>59</v>
      </c>
      <c r="B79" s="39" t="s">
        <v>182</v>
      </c>
      <c r="C79" s="40"/>
      <c r="D79" s="3" t="s">
        <v>179</v>
      </c>
      <c r="E79" s="2" t="s">
        <v>110</v>
      </c>
      <c r="F79" s="2" t="s">
        <v>0</v>
      </c>
      <c r="G79" s="2">
        <v>922</v>
      </c>
      <c r="H79" s="2">
        <v>922</v>
      </c>
      <c r="I79" s="4">
        <v>20.0031</v>
      </c>
      <c r="J79" s="4">
        <v>5.7469000000000001</v>
      </c>
      <c r="K79" s="4">
        <v>12.072100000000001</v>
      </c>
      <c r="L79" s="4">
        <v>5.1779000000000002</v>
      </c>
      <c r="M79" s="4">
        <v>11.543100000000001</v>
      </c>
      <c r="N79" s="4">
        <v>5.7469000000000001</v>
      </c>
      <c r="O79" s="4">
        <v>6.3538000000000006</v>
      </c>
      <c r="P79" s="5">
        <v>5.5762</v>
      </c>
      <c r="Q79" s="4">
        <v>0</v>
      </c>
      <c r="R79" s="4">
        <v>4.3500000000000005</v>
      </c>
      <c r="S79" s="4">
        <v>0</v>
      </c>
      <c r="T79" s="4">
        <v>1.78</v>
      </c>
      <c r="U79" s="4">
        <v>0</v>
      </c>
      <c r="V79" s="4">
        <v>1.28</v>
      </c>
      <c r="W79" s="4">
        <v>0</v>
      </c>
      <c r="X79" s="4">
        <v>1.85</v>
      </c>
      <c r="Y79" s="4">
        <v>0</v>
      </c>
      <c r="Z79" s="4">
        <v>2.6</v>
      </c>
      <c r="AA79" s="4">
        <v>10.305200000000001</v>
      </c>
      <c r="AB79" s="4">
        <v>5.2347999999999999</v>
      </c>
      <c r="AC79" s="4">
        <v>12.9038</v>
      </c>
      <c r="AD79" s="4">
        <v>5.5762</v>
      </c>
      <c r="AE79" s="4">
        <v>13.2431</v>
      </c>
      <c r="AF79" s="5">
        <v>5.7469000000000001</v>
      </c>
      <c r="AG79" s="6">
        <f t="shared" si="5"/>
        <v>86.424199999999999</v>
      </c>
      <c r="AH79" s="6">
        <f t="shared" si="6"/>
        <v>50.665800000000004</v>
      </c>
      <c r="AI79" s="7">
        <f t="shared" si="7"/>
        <v>137.09</v>
      </c>
      <c r="AJ79" s="8">
        <f t="shared" si="8"/>
        <v>93.735574837310196</v>
      </c>
      <c r="AK79" s="8">
        <f t="shared" si="9"/>
        <v>148.68763557483729</v>
      </c>
    </row>
    <row r="80" spans="1:37" ht="24.75" customHeight="1" x14ac:dyDescent="0.2">
      <c r="A80" s="2" t="s">
        <v>183</v>
      </c>
      <c r="B80" s="39" t="s">
        <v>1110</v>
      </c>
      <c r="C80" s="40"/>
      <c r="D80" s="3" t="s">
        <v>184</v>
      </c>
      <c r="E80" s="2" t="s">
        <v>105</v>
      </c>
      <c r="F80" s="2" t="s">
        <v>0</v>
      </c>
      <c r="G80" s="2">
        <v>172.5</v>
      </c>
      <c r="H80" s="2">
        <v>172.5</v>
      </c>
      <c r="I80" s="4">
        <v>2.7250000000000001</v>
      </c>
      <c r="J80" s="4">
        <v>0.70800000000000007</v>
      </c>
      <c r="K80" s="4">
        <v>2.1331000000000002</v>
      </c>
      <c r="L80" s="4">
        <v>0.63790000000000002</v>
      </c>
      <c r="M80" s="4">
        <v>2.194</v>
      </c>
      <c r="N80" s="4">
        <v>0.70800000000000007</v>
      </c>
      <c r="O80" s="4">
        <v>0.56000000000000005</v>
      </c>
      <c r="P80" s="5">
        <v>0.68700000000000006</v>
      </c>
      <c r="Q80" s="4">
        <v>0</v>
      </c>
      <c r="R80" s="4">
        <v>0.60099999999999998</v>
      </c>
      <c r="S80" s="4">
        <v>0</v>
      </c>
      <c r="T80" s="4">
        <v>0.52800000000000002</v>
      </c>
      <c r="U80" s="4">
        <v>0</v>
      </c>
      <c r="V80" s="4">
        <v>0.45600000000000002</v>
      </c>
      <c r="W80" s="4">
        <v>0</v>
      </c>
      <c r="X80" s="4">
        <v>0.42800000000000005</v>
      </c>
      <c r="Y80" s="4">
        <v>0</v>
      </c>
      <c r="Z80" s="4">
        <v>0.67</v>
      </c>
      <c r="AA80" s="4">
        <v>1.4701</v>
      </c>
      <c r="AB80" s="4">
        <v>0.64490000000000003</v>
      </c>
      <c r="AC80" s="4">
        <v>2.0830000000000002</v>
      </c>
      <c r="AD80" s="4">
        <v>0.68700000000000006</v>
      </c>
      <c r="AE80" s="4">
        <v>2.2150000000000003</v>
      </c>
      <c r="AF80" s="5">
        <v>0.70800000000000007</v>
      </c>
      <c r="AG80" s="6">
        <f t="shared" si="5"/>
        <v>13.3802</v>
      </c>
      <c r="AH80" s="6">
        <f t="shared" si="6"/>
        <v>7.4638</v>
      </c>
      <c r="AI80" s="7">
        <f t="shared" si="7"/>
        <v>20.844000000000001</v>
      </c>
      <c r="AJ80" s="8">
        <f t="shared" si="8"/>
        <v>77.566376811594196</v>
      </c>
      <c r="AK80" s="8">
        <f t="shared" si="9"/>
        <v>120.83478260869566</v>
      </c>
    </row>
    <row r="81" spans="1:37" ht="25.5" customHeight="1" x14ac:dyDescent="0.2">
      <c r="A81" s="2" t="s">
        <v>185</v>
      </c>
      <c r="B81" s="39" t="s">
        <v>26</v>
      </c>
      <c r="C81" s="40"/>
      <c r="D81" s="3" t="s">
        <v>184</v>
      </c>
      <c r="E81" s="2" t="s">
        <v>67</v>
      </c>
      <c r="F81" s="2" t="s">
        <v>186</v>
      </c>
      <c r="G81" s="2">
        <v>2109.2099999999996</v>
      </c>
      <c r="H81" s="2">
        <v>2108.81</v>
      </c>
      <c r="I81" s="4">
        <v>21.456</v>
      </c>
      <c r="J81" s="4">
        <v>9.7540000000000369</v>
      </c>
      <c r="K81" s="4">
        <v>12.323</v>
      </c>
      <c r="L81" s="4">
        <v>10.847000000000527</v>
      </c>
      <c r="M81" s="4">
        <v>10.035</v>
      </c>
      <c r="N81" s="4">
        <v>10.194999999999563</v>
      </c>
      <c r="O81" s="4">
        <v>3.883</v>
      </c>
      <c r="P81" s="5">
        <v>9.566999999999819</v>
      </c>
      <c r="Q81" s="4">
        <v>0.36399999999999999</v>
      </c>
      <c r="R81" s="4">
        <v>9.375999999999781</v>
      </c>
      <c r="S81" s="4">
        <v>0</v>
      </c>
      <c r="T81" s="4">
        <v>8.0500000000001819</v>
      </c>
      <c r="U81" s="4">
        <v>0</v>
      </c>
      <c r="V81" s="4">
        <v>8.1599999999998545</v>
      </c>
      <c r="W81" s="4">
        <v>0</v>
      </c>
      <c r="X81" s="4">
        <v>8.4500000000007276</v>
      </c>
      <c r="Y81" s="4">
        <v>0</v>
      </c>
      <c r="Z81" s="4">
        <v>8.2299999999995634</v>
      </c>
      <c r="AA81" s="4">
        <v>6.2960000000000003</v>
      </c>
      <c r="AB81" s="4">
        <v>9.2739999999997096</v>
      </c>
      <c r="AC81" s="4">
        <v>12.343</v>
      </c>
      <c r="AD81" s="4">
        <v>9.0470000000003274</v>
      </c>
      <c r="AE81" s="4">
        <v>13.135</v>
      </c>
      <c r="AF81" s="5">
        <v>9.6449999999997456</v>
      </c>
      <c r="AG81" s="6">
        <f t="shared" si="5"/>
        <v>79.834999999999994</v>
      </c>
      <c r="AH81" s="6">
        <f t="shared" si="6"/>
        <v>110.59499999999983</v>
      </c>
      <c r="AI81" s="7">
        <f t="shared" si="7"/>
        <v>190.42999999999984</v>
      </c>
      <c r="AJ81" s="8">
        <f t="shared" si="8"/>
        <v>37.850664466790889</v>
      </c>
      <c r="AK81" s="8">
        <f t="shared" si="9"/>
        <v>90.302113514256774</v>
      </c>
    </row>
    <row r="82" spans="1:37" ht="30" customHeight="1" x14ac:dyDescent="0.2">
      <c r="A82" s="2" t="s">
        <v>185</v>
      </c>
      <c r="B82" s="39" t="s">
        <v>26</v>
      </c>
      <c r="C82" s="40"/>
      <c r="D82" s="3" t="s">
        <v>184</v>
      </c>
      <c r="E82" s="2" t="s">
        <v>67</v>
      </c>
      <c r="F82" s="2" t="s">
        <v>187</v>
      </c>
      <c r="G82" s="2">
        <v>2102.86</v>
      </c>
      <c r="H82" s="2">
        <v>2104.85</v>
      </c>
      <c r="I82" s="4">
        <v>24.614000000000001</v>
      </c>
      <c r="J82" s="4">
        <v>9.5059999999998901</v>
      </c>
      <c r="K82" s="4">
        <v>14.488</v>
      </c>
      <c r="L82" s="4">
        <v>11.812000000000182</v>
      </c>
      <c r="M82" s="4">
        <v>12.010999999999999</v>
      </c>
      <c r="N82" s="4">
        <v>10.609000000000346</v>
      </c>
      <c r="O82" s="4">
        <v>4.7080000000000002</v>
      </c>
      <c r="P82" s="5">
        <v>9.691999999999636</v>
      </c>
      <c r="Q82" s="4">
        <v>0.496</v>
      </c>
      <c r="R82" s="4">
        <v>9.0239999999999814</v>
      </c>
      <c r="S82" s="4">
        <v>0</v>
      </c>
      <c r="T82" s="4">
        <v>8.080000000000382</v>
      </c>
      <c r="U82" s="4">
        <v>0</v>
      </c>
      <c r="V82" s="4">
        <v>7.8599999999996726</v>
      </c>
      <c r="W82" s="4">
        <v>0</v>
      </c>
      <c r="X82" s="4">
        <v>8.2600000000002183</v>
      </c>
      <c r="Y82" s="4">
        <v>0</v>
      </c>
      <c r="Z82" s="4">
        <v>7.9800000000000182</v>
      </c>
      <c r="AA82" s="4">
        <v>7.3739999999999997</v>
      </c>
      <c r="AB82" s="4">
        <v>9.6060000000000194</v>
      </c>
      <c r="AC82" s="4">
        <v>13.848000000000001</v>
      </c>
      <c r="AD82" s="4">
        <v>10.092000000000054</v>
      </c>
      <c r="AE82" s="4">
        <v>14.894</v>
      </c>
      <c r="AF82" s="5">
        <v>10.615999999999763</v>
      </c>
      <c r="AG82" s="6">
        <f t="shared" si="5"/>
        <v>92.433000000000007</v>
      </c>
      <c r="AH82" s="6">
        <f t="shared" si="6"/>
        <v>113.13700000000016</v>
      </c>
      <c r="AI82" s="7">
        <f t="shared" si="7"/>
        <v>205.57000000000016</v>
      </c>
      <c r="AJ82" s="8">
        <f t="shared" si="8"/>
        <v>43.955850603463851</v>
      </c>
      <c r="AK82" s="8">
        <f t="shared" si="9"/>
        <v>97.664916739910296</v>
      </c>
    </row>
    <row r="83" spans="1:37" ht="30" customHeight="1" x14ac:dyDescent="0.2">
      <c r="A83" s="2" t="s">
        <v>188</v>
      </c>
      <c r="B83" s="39" t="s">
        <v>189</v>
      </c>
      <c r="C83" s="40"/>
      <c r="D83" s="3" t="s">
        <v>184</v>
      </c>
      <c r="E83" s="2" t="s">
        <v>190</v>
      </c>
      <c r="F83" s="2" t="s">
        <v>0</v>
      </c>
      <c r="G83" s="2">
        <v>3649.9</v>
      </c>
      <c r="H83" s="2">
        <v>3649.9</v>
      </c>
      <c r="I83" s="4">
        <v>86.92</v>
      </c>
      <c r="J83" s="4">
        <v>20</v>
      </c>
      <c r="K83" s="4">
        <v>66.069999999999993</v>
      </c>
      <c r="L83" s="4">
        <v>20</v>
      </c>
      <c r="M83" s="4">
        <v>50.95</v>
      </c>
      <c r="N83" s="4">
        <v>26</v>
      </c>
      <c r="O83" s="4">
        <v>41.12</v>
      </c>
      <c r="P83" s="5">
        <v>14</v>
      </c>
      <c r="Q83" s="4">
        <v>0</v>
      </c>
      <c r="R83" s="4">
        <v>23.899999999999636</v>
      </c>
      <c r="S83" s="4">
        <v>0</v>
      </c>
      <c r="T83" s="4">
        <v>21.460000000000036</v>
      </c>
      <c r="U83" s="4">
        <v>0</v>
      </c>
      <c r="V83" s="4">
        <v>21.770000000000437</v>
      </c>
      <c r="W83" s="4">
        <v>0</v>
      </c>
      <c r="X83" s="4">
        <v>22.159999999999854</v>
      </c>
      <c r="Y83" s="4">
        <v>0</v>
      </c>
      <c r="Z83" s="4">
        <v>22.279999999999745</v>
      </c>
      <c r="AA83" s="4">
        <v>41.75</v>
      </c>
      <c r="AB83" s="4">
        <v>18</v>
      </c>
      <c r="AC83" s="4">
        <v>56.67</v>
      </c>
      <c r="AD83" s="4">
        <v>20</v>
      </c>
      <c r="AE83" s="4">
        <v>60.06</v>
      </c>
      <c r="AF83" s="5">
        <v>20</v>
      </c>
      <c r="AG83" s="6">
        <f t="shared" si="5"/>
        <v>403.54</v>
      </c>
      <c r="AH83" s="6">
        <f t="shared" si="6"/>
        <v>249.56999999999971</v>
      </c>
      <c r="AI83" s="7">
        <f t="shared" si="7"/>
        <v>653.10999999999967</v>
      </c>
      <c r="AJ83" s="8">
        <f t="shared" si="8"/>
        <v>110.56193320364942</v>
      </c>
      <c r="AK83" s="8">
        <f t="shared" si="9"/>
        <v>178.9391490177812</v>
      </c>
    </row>
    <row r="84" spans="1:37" ht="28.5" customHeight="1" x14ac:dyDescent="0.2">
      <c r="A84" s="2" t="s">
        <v>191</v>
      </c>
      <c r="B84" s="39" t="s">
        <v>26</v>
      </c>
      <c r="C84" s="40"/>
      <c r="D84" s="3" t="s">
        <v>184</v>
      </c>
      <c r="E84" s="2" t="s">
        <v>192</v>
      </c>
      <c r="F84" s="2" t="s">
        <v>0</v>
      </c>
      <c r="G84" s="2">
        <v>2637.3150000000005</v>
      </c>
      <c r="H84" s="2">
        <v>2655.83</v>
      </c>
      <c r="I84" s="4">
        <v>81.6796182143311</v>
      </c>
      <c r="J84" s="4">
        <v>8.1503817856688219</v>
      </c>
      <c r="K84" s="4">
        <v>66.097650347534668</v>
      </c>
      <c r="L84" s="4">
        <v>5.8223496524654017</v>
      </c>
      <c r="M84" s="4">
        <v>59.984240759628719</v>
      </c>
      <c r="N84" s="4">
        <v>6.185759240370901</v>
      </c>
      <c r="O84" s="4">
        <v>42.003548362287745</v>
      </c>
      <c r="P84" s="5">
        <v>5.8064516377126525</v>
      </c>
      <c r="Q84" s="4">
        <v>0</v>
      </c>
      <c r="R84" s="4">
        <v>14.159999999999854</v>
      </c>
      <c r="S84" s="4">
        <v>0</v>
      </c>
      <c r="T84" s="4">
        <v>12.670000000000073</v>
      </c>
      <c r="U84" s="4">
        <v>0</v>
      </c>
      <c r="V84" s="4">
        <v>12.539999999999964</v>
      </c>
      <c r="W84" s="4">
        <v>0</v>
      </c>
      <c r="X84" s="4">
        <v>13.079999999999927</v>
      </c>
      <c r="Y84" s="4">
        <v>0</v>
      </c>
      <c r="Z84" s="4">
        <v>14.059999999999945</v>
      </c>
      <c r="AA84" s="4">
        <v>41.319395869505705</v>
      </c>
      <c r="AB84" s="4">
        <v>5.5906041304941496</v>
      </c>
      <c r="AC84" s="4">
        <v>60.948132888130445</v>
      </c>
      <c r="AD84" s="4">
        <v>6.4618671118698607</v>
      </c>
      <c r="AE84" s="4">
        <v>65.633835008598382</v>
      </c>
      <c r="AF84" s="5">
        <v>5.8161649914014397</v>
      </c>
      <c r="AG84" s="6">
        <f t="shared" si="5"/>
        <v>417.66642145001674</v>
      </c>
      <c r="AH84" s="6">
        <f t="shared" si="6"/>
        <v>110.34357854998299</v>
      </c>
      <c r="AI84" s="7">
        <f t="shared" si="7"/>
        <v>528.00999999999976</v>
      </c>
      <c r="AJ84" s="8">
        <f t="shared" si="8"/>
        <v>158.36804532261661</v>
      </c>
      <c r="AK84" s="8">
        <f t="shared" si="9"/>
        <v>198.81167092773251</v>
      </c>
    </row>
    <row r="85" spans="1:37" ht="22.15" customHeight="1" x14ac:dyDescent="0.2">
      <c r="A85" s="2" t="s">
        <v>193</v>
      </c>
      <c r="B85" s="39" t="s">
        <v>196</v>
      </c>
      <c r="C85" s="40"/>
      <c r="D85" s="3" t="s">
        <v>194</v>
      </c>
      <c r="E85" s="2" t="s">
        <v>47</v>
      </c>
      <c r="F85" s="2" t="s">
        <v>28</v>
      </c>
      <c r="G85" s="2">
        <v>0</v>
      </c>
      <c r="H85" s="2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5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5">
        <v>0</v>
      </c>
      <c r="AG85" s="6">
        <f t="shared" si="5"/>
        <v>0</v>
      </c>
      <c r="AH85" s="6">
        <f t="shared" si="6"/>
        <v>0</v>
      </c>
      <c r="AI85" s="7">
        <f t="shared" si="7"/>
        <v>0</v>
      </c>
      <c r="AJ85" s="8" t="e">
        <f t="shared" si="8"/>
        <v>#DIV/0!</v>
      </c>
      <c r="AK85" s="8" t="e">
        <f t="shared" si="9"/>
        <v>#DIV/0!</v>
      </c>
    </row>
    <row r="86" spans="1:37" ht="22.15" customHeight="1" x14ac:dyDescent="0.2">
      <c r="A86" s="2" t="s">
        <v>195</v>
      </c>
      <c r="B86" s="39" t="s">
        <v>196</v>
      </c>
      <c r="C86" s="40"/>
      <c r="D86" s="3" t="s">
        <v>194</v>
      </c>
      <c r="E86" s="2" t="s">
        <v>73</v>
      </c>
      <c r="F86" s="2" t="s">
        <v>30</v>
      </c>
      <c r="G86" s="2">
        <v>0</v>
      </c>
      <c r="H86" s="2">
        <v>37.26</v>
      </c>
      <c r="I86" s="4">
        <v>3.68</v>
      </c>
      <c r="J86" s="4">
        <v>0</v>
      </c>
      <c r="K86" s="4">
        <v>2.13</v>
      </c>
      <c r="L86" s="4">
        <v>0</v>
      </c>
      <c r="M86" s="4">
        <v>2.21</v>
      </c>
      <c r="N86" s="4">
        <v>0</v>
      </c>
      <c r="O86" s="4">
        <v>1.2370000000000001</v>
      </c>
      <c r="P86" s="5">
        <v>0</v>
      </c>
      <c r="Q86" s="4">
        <v>7.6999999999999999E-2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1.198</v>
      </c>
      <c r="AB86" s="4">
        <v>0</v>
      </c>
      <c r="AC86" s="4">
        <v>2.3780000000000001</v>
      </c>
      <c r="AD86" s="4">
        <v>0</v>
      </c>
      <c r="AE86" s="4">
        <v>2.5979999999999999</v>
      </c>
      <c r="AF86" s="5">
        <v>0</v>
      </c>
      <c r="AG86" s="6">
        <f t="shared" si="5"/>
        <v>15.507999999999999</v>
      </c>
      <c r="AH86" s="6">
        <f t="shared" si="6"/>
        <v>0</v>
      </c>
      <c r="AI86" s="7">
        <f t="shared" si="7"/>
        <v>15.507999999999999</v>
      </c>
      <c r="AJ86" s="8" t="e">
        <f t="shared" si="8"/>
        <v>#DIV/0!</v>
      </c>
      <c r="AK86" s="8">
        <f t="shared" si="9"/>
        <v>416.21041331186257</v>
      </c>
    </row>
    <row r="87" spans="1:37" ht="22.15" customHeight="1" x14ac:dyDescent="0.2">
      <c r="A87" s="2" t="s">
        <v>197</v>
      </c>
      <c r="B87" s="39" t="s">
        <v>26</v>
      </c>
      <c r="C87" s="40"/>
      <c r="D87" s="3" t="s">
        <v>198</v>
      </c>
      <c r="E87" s="2" t="s">
        <v>37</v>
      </c>
      <c r="F87" s="2" t="s">
        <v>199</v>
      </c>
      <c r="G87" s="2">
        <v>1787.1033200000002</v>
      </c>
      <c r="H87" s="2">
        <v>1865.43</v>
      </c>
      <c r="I87" s="4">
        <v>69.30215505423962</v>
      </c>
      <c r="J87" s="4">
        <v>5.4578449457603719</v>
      </c>
      <c r="K87" s="4">
        <v>43.071547200813654</v>
      </c>
      <c r="L87" s="4">
        <v>5.4584527991863148</v>
      </c>
      <c r="M87" s="4">
        <v>43.054166245825357</v>
      </c>
      <c r="N87" s="4">
        <v>4.8758337541747103</v>
      </c>
      <c r="O87" s="4">
        <v>27.60354836228743</v>
      </c>
      <c r="P87" s="5">
        <v>5.8064516377126525</v>
      </c>
      <c r="Q87" s="4">
        <v>0</v>
      </c>
      <c r="R87" s="4">
        <v>9.6299999999998818</v>
      </c>
      <c r="S87" s="4">
        <v>0</v>
      </c>
      <c r="T87" s="4">
        <v>8.2799999999999727</v>
      </c>
      <c r="U87" s="4">
        <v>0</v>
      </c>
      <c r="V87" s="4">
        <v>8.1400000000001</v>
      </c>
      <c r="W87" s="4">
        <v>0</v>
      </c>
      <c r="X87" s="4">
        <v>8.5999999999999091</v>
      </c>
      <c r="Y87" s="4">
        <v>0</v>
      </c>
      <c r="Z87" s="4">
        <v>8.8399999999999181</v>
      </c>
      <c r="AA87" s="4">
        <v>35.154527080705314</v>
      </c>
      <c r="AB87" s="4">
        <v>3.7754729192947503</v>
      </c>
      <c r="AC87" s="4">
        <v>46.070658850881529</v>
      </c>
      <c r="AD87" s="4">
        <v>4.7193411491184376</v>
      </c>
      <c r="AE87" s="4">
        <v>48.775982443626546</v>
      </c>
      <c r="AF87" s="5">
        <v>4.1440175563735258</v>
      </c>
      <c r="AG87" s="6">
        <f t="shared" si="5"/>
        <v>313.03258523837945</v>
      </c>
      <c r="AH87" s="6">
        <f t="shared" si="6"/>
        <v>77.727414761620551</v>
      </c>
      <c r="AI87" s="7">
        <f t="shared" si="7"/>
        <v>390.76</v>
      </c>
      <c r="AJ87" s="8">
        <f t="shared" si="8"/>
        <v>175.16199636313104</v>
      </c>
      <c r="AK87" s="8">
        <f t="shared" si="9"/>
        <v>209.47449113609193</v>
      </c>
    </row>
    <row r="88" spans="1:37" ht="22.15" customHeight="1" x14ac:dyDescent="0.2">
      <c r="A88" s="2" t="s">
        <v>197</v>
      </c>
      <c r="B88" s="39" t="s">
        <v>26</v>
      </c>
      <c r="C88" s="40"/>
      <c r="D88" s="3" t="s">
        <v>198</v>
      </c>
      <c r="E88" s="2" t="s">
        <v>37</v>
      </c>
      <c r="F88" s="2" t="s">
        <v>200</v>
      </c>
      <c r="G88" s="2">
        <v>1775.9833000000001</v>
      </c>
      <c r="H88" s="2">
        <v>1851.12</v>
      </c>
      <c r="I88" s="4">
        <v>65.468782649900689</v>
      </c>
      <c r="J88" s="4">
        <v>5.0212173500995423</v>
      </c>
      <c r="K88" s="4">
        <v>41.493237760650622</v>
      </c>
      <c r="L88" s="4">
        <v>4.3667622393490513</v>
      </c>
      <c r="M88" s="4">
        <v>42.04635535080152</v>
      </c>
      <c r="N88" s="4">
        <v>4.2936446491986251</v>
      </c>
      <c r="O88" s="4">
        <v>17.095161271715785</v>
      </c>
      <c r="P88" s="5">
        <v>4.3548387282844887</v>
      </c>
      <c r="Q88" s="4">
        <v>0</v>
      </c>
      <c r="R88" s="4">
        <v>11.199999999999818</v>
      </c>
      <c r="S88" s="4">
        <v>0</v>
      </c>
      <c r="T88" s="4">
        <v>9.8600000000001273</v>
      </c>
      <c r="U88" s="4">
        <v>0</v>
      </c>
      <c r="V88" s="4">
        <v>9.7899999999999636</v>
      </c>
      <c r="W88" s="4">
        <v>0</v>
      </c>
      <c r="X88" s="4">
        <v>10.519999999999982</v>
      </c>
      <c r="Y88" s="4">
        <v>0</v>
      </c>
      <c r="Z88" s="4">
        <v>10.650000000000091</v>
      </c>
      <c r="AA88" s="4">
        <v>33.738053602433332</v>
      </c>
      <c r="AB88" s="4">
        <v>4.7919463975664138</v>
      </c>
      <c r="AC88" s="4">
        <v>42.048053602433733</v>
      </c>
      <c r="AD88" s="4">
        <v>4.7919463975664138</v>
      </c>
      <c r="AE88" s="4">
        <v>44.30166388209372</v>
      </c>
      <c r="AF88" s="5">
        <v>4.7983361179061879</v>
      </c>
      <c r="AG88" s="6">
        <f t="shared" si="5"/>
        <v>286.19130812002936</v>
      </c>
      <c r="AH88" s="6">
        <f t="shared" si="6"/>
        <v>84.438691879970719</v>
      </c>
      <c r="AI88" s="7">
        <f t="shared" si="7"/>
        <v>370.63000000000011</v>
      </c>
      <c r="AJ88" s="8">
        <f t="shared" si="8"/>
        <v>161.14526984574087</v>
      </c>
      <c r="AK88" s="8">
        <f t="shared" si="9"/>
        <v>200.21932667790318</v>
      </c>
    </row>
    <row r="89" spans="1:37" ht="22.15" customHeight="1" x14ac:dyDescent="0.2">
      <c r="A89" s="2" t="s">
        <v>201</v>
      </c>
      <c r="B89" s="39" t="s">
        <v>26</v>
      </c>
      <c r="C89" s="40"/>
      <c r="D89" s="3" t="s">
        <v>198</v>
      </c>
      <c r="E89" s="2" t="s">
        <v>96</v>
      </c>
      <c r="F89" s="2" t="s">
        <v>107</v>
      </c>
      <c r="G89" s="2">
        <v>2023.6512</v>
      </c>
      <c r="H89" s="2">
        <v>2092.11</v>
      </c>
      <c r="I89" s="4">
        <v>71.07058606508744</v>
      </c>
      <c r="J89" s="4">
        <v>6.5494139349124465</v>
      </c>
      <c r="K89" s="4">
        <v>43.965959787697216</v>
      </c>
      <c r="L89" s="4">
        <v>6.9140402123026652</v>
      </c>
      <c r="M89" s="4">
        <v>45.503146207141071</v>
      </c>
      <c r="N89" s="4">
        <v>6.4768537928589431</v>
      </c>
      <c r="O89" s="4">
        <v>29.72999997115906</v>
      </c>
      <c r="P89" s="5">
        <v>6.7500000288409581</v>
      </c>
      <c r="Q89" s="4">
        <v>0</v>
      </c>
      <c r="R89" s="4">
        <v>13.630000000000109</v>
      </c>
      <c r="S89" s="4">
        <v>0</v>
      </c>
      <c r="T89" s="4">
        <v>11.579999999999927</v>
      </c>
      <c r="U89" s="4">
        <v>0</v>
      </c>
      <c r="V89" s="4">
        <v>11.240000000000236</v>
      </c>
      <c r="W89" s="4">
        <v>0</v>
      </c>
      <c r="X89" s="4">
        <v>12.049999999999727</v>
      </c>
      <c r="Y89" s="4">
        <v>0</v>
      </c>
      <c r="Z89" s="4">
        <v>12.590000000000146</v>
      </c>
      <c r="AA89" s="4">
        <v>39.995106645890424</v>
      </c>
      <c r="AB89" s="4">
        <v>6.824893354109741</v>
      </c>
      <c r="AC89" s="4">
        <v>46.1946856520983</v>
      </c>
      <c r="AD89" s="4">
        <v>7.115314347901645</v>
      </c>
      <c r="AE89" s="4">
        <v>48.545197885533312</v>
      </c>
      <c r="AF89" s="5">
        <v>7.124802114466763</v>
      </c>
      <c r="AG89" s="6">
        <f t="shared" si="5"/>
        <v>325.00468221460682</v>
      </c>
      <c r="AH89" s="6">
        <f t="shared" si="6"/>
        <v>108.84531778539332</v>
      </c>
      <c r="AI89" s="7">
        <f t="shared" si="7"/>
        <v>433.85000000000014</v>
      </c>
      <c r="AJ89" s="8">
        <f t="shared" si="8"/>
        <v>160.60311293497949</v>
      </c>
      <c r="AK89" s="8">
        <f t="shared" si="9"/>
        <v>207.37437324041284</v>
      </c>
    </row>
    <row r="90" spans="1:37" ht="22.15" customHeight="1" x14ac:dyDescent="0.2">
      <c r="A90" s="2" t="s">
        <v>201</v>
      </c>
      <c r="B90" s="39" t="s">
        <v>26</v>
      </c>
      <c r="C90" s="40"/>
      <c r="D90" s="3" t="s">
        <v>198</v>
      </c>
      <c r="E90" s="2" t="s">
        <v>96</v>
      </c>
      <c r="F90" s="2" t="s">
        <v>108</v>
      </c>
      <c r="G90" s="2">
        <v>2081.7780000000002</v>
      </c>
      <c r="H90" s="2">
        <v>2083.64</v>
      </c>
      <c r="I90" s="4">
        <v>62.970102139709375</v>
      </c>
      <c r="J90" s="4">
        <v>7.3498978602906337</v>
      </c>
      <c r="K90" s="4">
        <v>38.927621675729881</v>
      </c>
      <c r="L90" s="4">
        <v>7.1323783242701175</v>
      </c>
      <c r="M90" s="4">
        <v>41.447014397751111</v>
      </c>
      <c r="N90" s="4">
        <v>6.1129856022488909</v>
      </c>
      <c r="O90" s="4">
        <v>26.421935452859191</v>
      </c>
      <c r="P90" s="5">
        <v>7.2580645471408154</v>
      </c>
      <c r="Q90" s="4">
        <v>0</v>
      </c>
      <c r="R90" s="4">
        <v>13.049999999999955</v>
      </c>
      <c r="S90" s="4">
        <v>0</v>
      </c>
      <c r="T90" s="4">
        <v>10.79000000000002</v>
      </c>
      <c r="U90" s="4">
        <v>0</v>
      </c>
      <c r="V90" s="4">
        <v>10.870000000000005</v>
      </c>
      <c r="W90" s="4">
        <v>0</v>
      </c>
      <c r="X90" s="4">
        <v>11.199999999999989</v>
      </c>
      <c r="Y90" s="4">
        <v>0</v>
      </c>
      <c r="Z90" s="4">
        <v>12.210000000000036</v>
      </c>
      <c r="AA90" s="4">
        <v>33.304185372609865</v>
      </c>
      <c r="AB90" s="4">
        <v>5.7358146273901012</v>
      </c>
      <c r="AC90" s="4">
        <v>37.546369627265967</v>
      </c>
      <c r="AD90" s="4">
        <v>5.9536303727340298</v>
      </c>
      <c r="AE90" s="4">
        <v>39.184920571850924</v>
      </c>
      <c r="AF90" s="5">
        <v>6.3250794281490652</v>
      </c>
      <c r="AG90" s="6">
        <f t="shared" si="5"/>
        <v>279.80214923777629</v>
      </c>
      <c r="AH90" s="6">
        <f t="shared" si="6"/>
        <v>103.98785076222366</v>
      </c>
      <c r="AI90" s="7">
        <f t="shared" si="7"/>
        <v>383.78999999999996</v>
      </c>
      <c r="AJ90" s="8">
        <f t="shared" si="8"/>
        <v>134.40537330963065</v>
      </c>
      <c r="AK90" s="8">
        <f t="shared" si="9"/>
        <v>184.19208692480464</v>
      </c>
    </row>
    <row r="91" spans="1:37" ht="29.25" customHeight="1" x14ac:dyDescent="0.2">
      <c r="A91" s="2" t="s">
        <v>202</v>
      </c>
      <c r="B91" s="39" t="s">
        <v>203</v>
      </c>
      <c r="C91" s="40"/>
      <c r="D91" s="3" t="s">
        <v>198</v>
      </c>
      <c r="E91" s="2" t="s">
        <v>110</v>
      </c>
      <c r="F91" s="2" t="s">
        <v>0</v>
      </c>
      <c r="G91" s="2">
        <v>3738.4</v>
      </c>
      <c r="H91" s="2">
        <v>3738.4</v>
      </c>
      <c r="I91" s="4">
        <v>80.599600000000009</v>
      </c>
      <c r="J91" s="4">
        <v>1.1504000000000001</v>
      </c>
      <c r="K91" s="4">
        <v>54.1935</v>
      </c>
      <c r="L91" s="4">
        <v>1.0365</v>
      </c>
      <c r="M91" s="4">
        <v>53.229600000000005</v>
      </c>
      <c r="N91" s="4">
        <v>1.1504000000000001</v>
      </c>
      <c r="O91" s="4">
        <v>26.373800000000003</v>
      </c>
      <c r="P91" s="5">
        <v>1.1162000000000001</v>
      </c>
      <c r="Q91" s="4">
        <v>0</v>
      </c>
      <c r="R91" s="4">
        <v>3.8000000000000003</v>
      </c>
      <c r="S91" s="4">
        <v>0</v>
      </c>
      <c r="T91" s="4">
        <v>1.9700000000000002</v>
      </c>
      <c r="U91" s="4">
        <v>0</v>
      </c>
      <c r="V91" s="4">
        <v>1.86</v>
      </c>
      <c r="W91" s="4">
        <v>0</v>
      </c>
      <c r="X91" s="4">
        <v>1.99</v>
      </c>
      <c r="Y91" s="4">
        <v>0</v>
      </c>
      <c r="Z91" s="4">
        <v>2.0100000000000002</v>
      </c>
      <c r="AA91" s="4">
        <v>21.052099999999999</v>
      </c>
      <c r="AB91" s="4">
        <v>1.0479000000000001</v>
      </c>
      <c r="AC91" s="4">
        <v>28.6538</v>
      </c>
      <c r="AD91" s="4">
        <v>1.1162000000000001</v>
      </c>
      <c r="AE91" s="4">
        <v>28.4696</v>
      </c>
      <c r="AF91" s="5">
        <v>1.1504000000000001</v>
      </c>
      <c r="AG91" s="6">
        <f t="shared" si="5"/>
        <v>292.572</v>
      </c>
      <c r="AH91" s="6">
        <f t="shared" si="6"/>
        <v>19.398</v>
      </c>
      <c r="AI91" s="7">
        <f t="shared" si="7"/>
        <v>311.97000000000003</v>
      </c>
      <c r="AJ91" s="8">
        <f t="shared" si="8"/>
        <v>78.261288251658456</v>
      </c>
      <c r="AK91" s="8">
        <f t="shared" si="9"/>
        <v>83.450139096939878</v>
      </c>
    </row>
    <row r="92" spans="1:37" ht="33" customHeight="1" x14ac:dyDescent="0.2">
      <c r="A92" s="2" t="s">
        <v>204</v>
      </c>
      <c r="B92" s="39" t="s">
        <v>205</v>
      </c>
      <c r="C92" s="40"/>
      <c r="D92" s="3" t="s">
        <v>198</v>
      </c>
      <c r="E92" s="2" t="s">
        <v>58</v>
      </c>
      <c r="F92" s="2" t="s">
        <v>0</v>
      </c>
      <c r="G92" s="2">
        <v>806.9</v>
      </c>
      <c r="H92" s="2">
        <v>806.9</v>
      </c>
      <c r="I92" s="4">
        <v>27.110000000000003</v>
      </c>
      <c r="J92" s="4">
        <v>0</v>
      </c>
      <c r="K92" s="4">
        <v>15.950000000000001</v>
      </c>
      <c r="L92" s="4">
        <v>0</v>
      </c>
      <c r="M92" s="4">
        <v>15.58</v>
      </c>
      <c r="N92" s="4">
        <v>0</v>
      </c>
      <c r="O92" s="4">
        <v>8.2200000000000006</v>
      </c>
      <c r="P92" s="5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0.22</v>
      </c>
      <c r="Z92" s="4">
        <v>0</v>
      </c>
      <c r="AA92" s="4">
        <v>10.76</v>
      </c>
      <c r="AB92" s="4">
        <v>0</v>
      </c>
      <c r="AC92" s="4">
        <v>16</v>
      </c>
      <c r="AD92" s="4">
        <v>0</v>
      </c>
      <c r="AE92" s="4">
        <v>16.75</v>
      </c>
      <c r="AF92" s="5">
        <v>0</v>
      </c>
      <c r="AG92" s="6">
        <f t="shared" si="5"/>
        <v>110.59</v>
      </c>
      <c r="AH92" s="6">
        <f t="shared" si="6"/>
        <v>0</v>
      </c>
      <c r="AI92" s="7">
        <f t="shared" si="7"/>
        <v>110.59</v>
      </c>
      <c r="AJ92" s="8">
        <f t="shared" si="8"/>
        <v>137.05539719915726</v>
      </c>
      <c r="AK92" s="8">
        <f t="shared" si="9"/>
        <v>137.05539719915726</v>
      </c>
    </row>
    <row r="93" spans="1:37" ht="22.15" customHeight="1" x14ac:dyDescent="0.2">
      <c r="A93" s="2" t="s">
        <v>206</v>
      </c>
      <c r="B93" s="39" t="s">
        <v>207</v>
      </c>
      <c r="C93" s="40"/>
      <c r="D93" s="3" t="s">
        <v>198</v>
      </c>
      <c r="E93" s="2" t="s">
        <v>208</v>
      </c>
      <c r="F93" s="2" t="s">
        <v>0</v>
      </c>
      <c r="G93" s="2">
        <v>323</v>
      </c>
      <c r="H93" s="2">
        <v>323</v>
      </c>
      <c r="I93" s="4">
        <v>8.5670000000000002</v>
      </c>
      <c r="J93" s="4">
        <v>0</v>
      </c>
      <c r="K93" s="4">
        <v>4.7320000000000002</v>
      </c>
      <c r="L93" s="4">
        <v>0</v>
      </c>
      <c r="M93" s="4">
        <v>4.7030000000000003</v>
      </c>
      <c r="N93" s="4">
        <v>0</v>
      </c>
      <c r="O93" s="4">
        <v>2.218</v>
      </c>
      <c r="P93" s="5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4.0140000000000002</v>
      </c>
      <c r="AB93" s="4">
        <v>0</v>
      </c>
      <c r="AC93" s="4">
        <v>5.2949999999999999</v>
      </c>
      <c r="AD93" s="4">
        <v>0</v>
      </c>
      <c r="AE93" s="4">
        <v>5.5110000000000001</v>
      </c>
      <c r="AF93" s="5">
        <v>0</v>
      </c>
      <c r="AG93" s="6">
        <f t="shared" si="5"/>
        <v>35.04</v>
      </c>
      <c r="AH93" s="6">
        <f t="shared" si="6"/>
        <v>0</v>
      </c>
      <c r="AI93" s="7">
        <f t="shared" si="7"/>
        <v>35.04</v>
      </c>
      <c r="AJ93" s="8">
        <f t="shared" si="8"/>
        <v>108.4829721362229</v>
      </c>
      <c r="AK93" s="8">
        <f t="shared" si="9"/>
        <v>108.4829721362229</v>
      </c>
    </row>
    <row r="94" spans="1:37" ht="25.5" customHeight="1" x14ac:dyDescent="0.2">
      <c r="A94" s="2" t="s">
        <v>209</v>
      </c>
      <c r="B94" s="39" t="s">
        <v>210</v>
      </c>
      <c r="C94" s="40"/>
      <c r="D94" s="3" t="s">
        <v>211</v>
      </c>
      <c r="E94" s="2" t="s">
        <v>42</v>
      </c>
      <c r="F94" s="2" t="s">
        <v>0</v>
      </c>
      <c r="G94" s="2">
        <v>54.9</v>
      </c>
      <c r="H94" s="2">
        <v>54.9</v>
      </c>
      <c r="I94" s="4">
        <v>2.7510000000000003</v>
      </c>
      <c r="J94" s="4">
        <v>0.1</v>
      </c>
      <c r="K94" s="4">
        <v>1.6599000000000002</v>
      </c>
      <c r="L94" s="4">
        <v>9.01E-2</v>
      </c>
      <c r="M94" s="4">
        <v>1.9300000000000002</v>
      </c>
      <c r="N94" s="4">
        <v>0.1</v>
      </c>
      <c r="O94" s="4">
        <v>0.61099999999999999</v>
      </c>
      <c r="P94" s="5">
        <v>9.7000000000000003E-2</v>
      </c>
      <c r="Q94" s="4">
        <v>0</v>
      </c>
      <c r="R94" s="4">
        <v>7.0000000000000001E-3</v>
      </c>
      <c r="S94" s="4">
        <v>0</v>
      </c>
      <c r="T94" s="4">
        <v>4.7E-2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1.5000000000000001E-2</v>
      </c>
      <c r="AA94" s="4">
        <v>1.2899</v>
      </c>
      <c r="AB94" s="4">
        <v>9.11E-2</v>
      </c>
      <c r="AC94" s="4">
        <v>2.2270000000000003</v>
      </c>
      <c r="AD94" s="4">
        <v>9.7000000000000003E-2</v>
      </c>
      <c r="AE94" s="4">
        <v>2.2770000000000001</v>
      </c>
      <c r="AF94" s="5">
        <v>0.1</v>
      </c>
      <c r="AG94" s="6">
        <f t="shared" si="5"/>
        <v>12.745800000000003</v>
      </c>
      <c r="AH94" s="6">
        <f t="shared" si="6"/>
        <v>0.74419999999999997</v>
      </c>
      <c r="AI94" s="7">
        <f t="shared" si="7"/>
        <v>13.490000000000002</v>
      </c>
      <c r="AJ94" s="8">
        <f t="shared" si="8"/>
        <v>232.16393442622956</v>
      </c>
      <c r="AK94" s="8">
        <f t="shared" si="9"/>
        <v>245.7194899817851</v>
      </c>
    </row>
    <row r="95" spans="1:37" ht="22.15" customHeight="1" x14ac:dyDescent="0.2">
      <c r="A95" s="2" t="s">
        <v>212</v>
      </c>
      <c r="B95" s="39" t="s">
        <v>1109</v>
      </c>
      <c r="C95" s="40"/>
      <c r="D95" s="3" t="s">
        <v>211</v>
      </c>
      <c r="E95" s="2" t="s">
        <v>45</v>
      </c>
      <c r="F95" s="2" t="s">
        <v>0</v>
      </c>
      <c r="G95" s="2">
        <v>176.58</v>
      </c>
      <c r="H95" s="2">
        <v>176.58</v>
      </c>
      <c r="I95" s="4">
        <v>0.995</v>
      </c>
      <c r="J95" s="4">
        <v>0</v>
      </c>
      <c r="K95" s="4">
        <v>0.47000000000000003</v>
      </c>
      <c r="L95" s="4">
        <v>0</v>
      </c>
      <c r="M95" s="4">
        <v>0.54200000000000004</v>
      </c>
      <c r="N95" s="4">
        <v>0</v>
      </c>
      <c r="O95" s="4">
        <v>0.437</v>
      </c>
      <c r="P95" s="5">
        <v>0</v>
      </c>
      <c r="Q95" s="4">
        <v>0.41200000000000003</v>
      </c>
      <c r="R95" s="4">
        <v>0</v>
      </c>
      <c r="S95" s="4">
        <v>0.38</v>
      </c>
      <c r="T95" s="4">
        <v>0</v>
      </c>
      <c r="U95" s="4">
        <v>0.40200000000000002</v>
      </c>
      <c r="V95" s="4">
        <v>0</v>
      </c>
      <c r="W95" s="4">
        <v>0.38500000000000001</v>
      </c>
      <c r="X95" s="4">
        <v>0</v>
      </c>
      <c r="Y95" s="4">
        <v>0.30199999999999999</v>
      </c>
      <c r="Z95" s="4">
        <v>0</v>
      </c>
      <c r="AA95" s="4">
        <v>0.27500000000000002</v>
      </c>
      <c r="AB95" s="4">
        <v>0</v>
      </c>
      <c r="AC95" s="4">
        <v>0.17100000000000001</v>
      </c>
      <c r="AD95" s="4">
        <v>0</v>
      </c>
      <c r="AE95" s="4">
        <v>0.36000000000000004</v>
      </c>
      <c r="AF95" s="5">
        <v>0</v>
      </c>
      <c r="AG95" s="6">
        <f t="shared" si="5"/>
        <v>5.1310000000000002</v>
      </c>
      <c r="AH95" s="6">
        <f t="shared" si="6"/>
        <v>0</v>
      </c>
      <c r="AI95" s="7">
        <f t="shared" si="7"/>
        <v>5.1310000000000002</v>
      </c>
      <c r="AJ95" s="8">
        <f t="shared" si="8"/>
        <v>29.05765092309435</v>
      </c>
      <c r="AK95" s="8">
        <f t="shared" si="9"/>
        <v>29.05765092309435</v>
      </c>
    </row>
    <row r="96" spans="1:37" ht="31.5" customHeight="1" x14ac:dyDescent="0.2">
      <c r="A96" s="2" t="s">
        <v>213</v>
      </c>
      <c r="B96" s="39" t="s">
        <v>214</v>
      </c>
      <c r="C96" s="40"/>
      <c r="D96" s="3" t="s">
        <v>211</v>
      </c>
      <c r="E96" s="2" t="s">
        <v>215</v>
      </c>
      <c r="F96" s="2" t="s">
        <v>0</v>
      </c>
      <c r="G96" s="2">
        <v>69.099999999999994</v>
      </c>
      <c r="H96" s="2">
        <v>69.099999999999994</v>
      </c>
      <c r="I96" s="4">
        <v>2.823</v>
      </c>
      <c r="J96" s="4">
        <v>0</v>
      </c>
      <c r="K96" s="4">
        <v>1.7000000000000002</v>
      </c>
      <c r="L96" s="4">
        <v>0</v>
      </c>
      <c r="M96" s="4">
        <v>1.895</v>
      </c>
      <c r="N96" s="4">
        <v>0</v>
      </c>
      <c r="O96" s="4">
        <v>1.113</v>
      </c>
      <c r="P96" s="5">
        <v>0</v>
      </c>
      <c r="Q96" s="4">
        <v>9.5000000000000001E-2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0.28500000000000003</v>
      </c>
      <c r="Z96" s="4">
        <v>0</v>
      </c>
      <c r="AA96" s="4">
        <v>1.6</v>
      </c>
      <c r="AB96" s="4">
        <v>0</v>
      </c>
      <c r="AC96" s="4">
        <v>1.4830000000000001</v>
      </c>
      <c r="AD96" s="4">
        <v>0</v>
      </c>
      <c r="AE96" s="4">
        <v>1.665</v>
      </c>
      <c r="AF96" s="5">
        <v>0</v>
      </c>
      <c r="AG96" s="6">
        <f t="shared" si="5"/>
        <v>12.658999999999999</v>
      </c>
      <c r="AH96" s="6">
        <f t="shared" si="6"/>
        <v>0</v>
      </c>
      <c r="AI96" s="7">
        <f t="shared" si="7"/>
        <v>12.658999999999999</v>
      </c>
      <c r="AJ96" s="8">
        <f t="shared" si="8"/>
        <v>183.19826338639652</v>
      </c>
      <c r="AK96" s="8">
        <f t="shared" si="9"/>
        <v>183.19826338639652</v>
      </c>
    </row>
    <row r="97" spans="1:37" ht="22.15" customHeight="1" x14ac:dyDescent="0.2">
      <c r="A97" s="2" t="s">
        <v>216</v>
      </c>
      <c r="B97" s="39" t="s">
        <v>1109</v>
      </c>
      <c r="C97" s="40"/>
      <c r="D97" s="3" t="s">
        <v>211</v>
      </c>
      <c r="E97" s="2" t="s">
        <v>110</v>
      </c>
      <c r="F97" s="2" t="s">
        <v>0</v>
      </c>
      <c r="G97" s="2">
        <v>150</v>
      </c>
      <c r="H97" s="2">
        <v>150</v>
      </c>
      <c r="I97" s="4">
        <v>1.5479000000000001</v>
      </c>
      <c r="J97" s="4">
        <v>0.6421</v>
      </c>
      <c r="K97" s="4">
        <v>0.32150000000000001</v>
      </c>
      <c r="L97" s="4">
        <v>0.57850000000000001</v>
      </c>
      <c r="M97" s="4">
        <v>0.66490000000000005</v>
      </c>
      <c r="N97" s="4">
        <v>0.6421</v>
      </c>
      <c r="O97" s="4">
        <v>0.13900000000000001</v>
      </c>
      <c r="P97" s="5">
        <v>0.623</v>
      </c>
      <c r="Q97" s="4">
        <v>0</v>
      </c>
      <c r="R97" s="4">
        <v>0.51800000000000002</v>
      </c>
      <c r="S97" s="4">
        <v>0</v>
      </c>
      <c r="T97" s="4">
        <v>0.25</v>
      </c>
      <c r="U97" s="4">
        <v>0</v>
      </c>
      <c r="V97" s="4">
        <v>0.27600000000000002</v>
      </c>
      <c r="W97" s="4">
        <v>0</v>
      </c>
      <c r="X97" s="4">
        <v>0.24500000000000002</v>
      </c>
      <c r="Y97" s="4">
        <v>0</v>
      </c>
      <c r="Z97" s="4">
        <v>0.34200000000000003</v>
      </c>
      <c r="AA97" s="4">
        <v>0.39710000000000001</v>
      </c>
      <c r="AB97" s="4">
        <v>0.58489999999999998</v>
      </c>
      <c r="AC97" s="4">
        <v>0.54500000000000004</v>
      </c>
      <c r="AD97" s="4">
        <v>0.623</v>
      </c>
      <c r="AE97" s="4">
        <v>0.67390000000000005</v>
      </c>
      <c r="AF97" s="5">
        <v>0.6421</v>
      </c>
      <c r="AG97" s="6">
        <f t="shared" si="5"/>
        <v>4.2892999999999999</v>
      </c>
      <c r="AH97" s="6">
        <f t="shared" si="6"/>
        <v>5.9667000000000003</v>
      </c>
      <c r="AI97" s="7">
        <f t="shared" si="7"/>
        <v>10.256</v>
      </c>
      <c r="AJ97" s="8">
        <f t="shared" si="8"/>
        <v>28.595333333333333</v>
      </c>
      <c r="AK97" s="8">
        <f t="shared" si="9"/>
        <v>68.373333333333335</v>
      </c>
    </row>
    <row r="98" spans="1:37" ht="22.15" customHeight="1" x14ac:dyDescent="0.2">
      <c r="A98" s="2" t="s">
        <v>217</v>
      </c>
      <c r="B98" s="39" t="s">
        <v>1109</v>
      </c>
      <c r="C98" s="40"/>
      <c r="D98" s="3" t="s">
        <v>211</v>
      </c>
      <c r="E98" s="2" t="s">
        <v>67</v>
      </c>
      <c r="F98" s="2" t="s">
        <v>0</v>
      </c>
      <c r="G98" s="2">
        <v>69.400000000000006</v>
      </c>
      <c r="H98" s="2">
        <v>69.400000000000006</v>
      </c>
      <c r="I98" s="4">
        <v>0.9879</v>
      </c>
      <c r="J98" s="4">
        <v>0.41510000000000002</v>
      </c>
      <c r="K98" s="4">
        <v>0.57500000000000007</v>
      </c>
      <c r="L98" s="4">
        <v>0.374</v>
      </c>
      <c r="M98" s="4">
        <v>0.47990000000000005</v>
      </c>
      <c r="N98" s="4">
        <v>0.41510000000000002</v>
      </c>
      <c r="O98" s="4">
        <v>0.1822</v>
      </c>
      <c r="P98" s="5">
        <v>0.40280000000000005</v>
      </c>
      <c r="Q98" s="4">
        <v>0</v>
      </c>
      <c r="R98" s="4">
        <v>0.126</v>
      </c>
      <c r="S98" s="4">
        <v>0</v>
      </c>
      <c r="T98" s="4">
        <v>0.13600000000000001</v>
      </c>
      <c r="U98" s="4">
        <v>0</v>
      </c>
      <c r="V98" s="4">
        <v>0.24200000000000002</v>
      </c>
      <c r="W98" s="4">
        <v>0</v>
      </c>
      <c r="X98" s="4">
        <v>0.16700000000000001</v>
      </c>
      <c r="Y98" s="4">
        <v>0</v>
      </c>
      <c r="Z98" s="4">
        <v>0.159</v>
      </c>
      <c r="AA98" s="4">
        <v>0.35389999999999999</v>
      </c>
      <c r="AB98" s="4">
        <v>0.37809999999999999</v>
      </c>
      <c r="AC98" s="4">
        <v>0.59120000000000006</v>
      </c>
      <c r="AD98" s="4">
        <v>0.40280000000000005</v>
      </c>
      <c r="AE98" s="4">
        <v>0.66590000000000005</v>
      </c>
      <c r="AF98" s="5">
        <v>0.41510000000000002</v>
      </c>
      <c r="AG98" s="6">
        <f t="shared" si="5"/>
        <v>3.8360000000000003</v>
      </c>
      <c r="AH98" s="6">
        <f t="shared" si="6"/>
        <v>3.633</v>
      </c>
      <c r="AI98" s="7">
        <f t="shared" si="7"/>
        <v>7.4690000000000003</v>
      </c>
      <c r="AJ98" s="8">
        <f t="shared" si="8"/>
        <v>55.273775216138326</v>
      </c>
      <c r="AK98" s="8">
        <f t="shared" si="9"/>
        <v>107.62247838616715</v>
      </c>
    </row>
    <row r="99" spans="1:37" ht="22.15" customHeight="1" x14ac:dyDescent="0.2">
      <c r="A99" s="2" t="s">
        <v>218</v>
      </c>
      <c r="B99" s="39" t="s">
        <v>26</v>
      </c>
      <c r="C99" s="40"/>
      <c r="D99" s="3" t="s">
        <v>219</v>
      </c>
      <c r="E99" s="2" t="s">
        <v>105</v>
      </c>
      <c r="F99" s="2" t="s">
        <v>0</v>
      </c>
      <c r="G99" s="2">
        <v>529.61</v>
      </c>
      <c r="H99" s="2">
        <v>529.61</v>
      </c>
      <c r="I99" s="4">
        <v>8.2711172130174138</v>
      </c>
      <c r="J99" s="4">
        <v>1.3098827869824892</v>
      </c>
      <c r="K99" s="4">
        <v>4.9845300695069206</v>
      </c>
      <c r="L99" s="4">
        <v>1.1644699304930803</v>
      </c>
      <c r="M99" s="4">
        <v>4.956621790047925</v>
      </c>
      <c r="N99" s="4">
        <v>1.1643782099521696</v>
      </c>
      <c r="O99" s="4">
        <v>2.5085483815145944</v>
      </c>
      <c r="P99" s="5">
        <v>1.3064516184853467</v>
      </c>
      <c r="Q99" s="4">
        <v>0</v>
      </c>
      <c r="R99" s="4">
        <v>0.8790000000000191</v>
      </c>
      <c r="S99" s="4">
        <v>0</v>
      </c>
      <c r="T99" s="4">
        <v>0.72599999999999909</v>
      </c>
      <c r="U99" s="4">
        <v>0</v>
      </c>
      <c r="V99" s="4">
        <v>0.63999999999998636</v>
      </c>
      <c r="W99" s="4">
        <v>0</v>
      </c>
      <c r="X99" s="4">
        <v>0.68299999999999272</v>
      </c>
      <c r="Y99" s="4">
        <v>0</v>
      </c>
      <c r="Z99" s="4">
        <v>0.70799999999996999</v>
      </c>
      <c r="AA99" s="4">
        <v>2.9665002794884603</v>
      </c>
      <c r="AB99" s="4">
        <v>1.3794997205115433</v>
      </c>
      <c r="AC99" s="4">
        <v>5.0583160248324113</v>
      </c>
      <c r="AD99" s="4">
        <v>1.1616839751676156</v>
      </c>
      <c r="AE99" s="4">
        <v>4.8652566897571745</v>
      </c>
      <c r="AF99" s="5">
        <v>1.5267433102428778</v>
      </c>
      <c r="AG99" s="6">
        <f t="shared" si="5"/>
        <v>33.610890448164895</v>
      </c>
      <c r="AH99" s="6">
        <f t="shared" si="6"/>
        <v>12.649109551835089</v>
      </c>
      <c r="AI99" s="7">
        <f t="shared" si="7"/>
        <v>46.259999999999984</v>
      </c>
      <c r="AJ99" s="8">
        <f t="shared" si="8"/>
        <v>63.463473967947905</v>
      </c>
      <c r="AK99" s="8">
        <f t="shared" si="9"/>
        <v>87.347293291289787</v>
      </c>
    </row>
    <row r="100" spans="1:37" ht="22.15" customHeight="1" x14ac:dyDescent="0.2">
      <c r="A100" s="2" t="s">
        <v>220</v>
      </c>
      <c r="B100" s="39" t="s">
        <v>26</v>
      </c>
      <c r="C100" s="40"/>
      <c r="D100" s="3" t="s">
        <v>219</v>
      </c>
      <c r="E100" s="2" t="s">
        <v>45</v>
      </c>
      <c r="F100" s="2" t="s">
        <v>0</v>
      </c>
      <c r="G100" s="2">
        <v>521.74</v>
      </c>
      <c r="H100" s="2">
        <v>541.1</v>
      </c>
      <c r="I100" s="4">
        <v>16.665659744904382</v>
      </c>
      <c r="J100" s="4">
        <v>1.164340255095546</v>
      </c>
      <c r="K100" s="4">
        <v>10.266971328195282</v>
      </c>
      <c r="L100" s="4">
        <v>1.3100286718047154</v>
      </c>
      <c r="M100" s="4">
        <v>12.606942704413859</v>
      </c>
      <c r="N100" s="4">
        <v>0.94605729558613783</v>
      </c>
      <c r="O100" s="4">
        <v>6.1562903179288826</v>
      </c>
      <c r="P100" s="5">
        <v>1.0887096820711222</v>
      </c>
      <c r="Q100" s="4">
        <v>0</v>
      </c>
      <c r="R100" s="4">
        <v>0.98400000000003729</v>
      </c>
      <c r="S100" s="4">
        <v>0</v>
      </c>
      <c r="T100" s="4">
        <v>0.74400000000002808</v>
      </c>
      <c r="U100" s="4">
        <v>0</v>
      </c>
      <c r="V100" s="4">
        <v>0.74099999999998545</v>
      </c>
      <c r="W100" s="4">
        <v>0</v>
      </c>
      <c r="X100" s="4">
        <v>0.72299999999995634</v>
      </c>
      <c r="Y100" s="4">
        <v>0</v>
      </c>
      <c r="Z100" s="4">
        <v>0.73099999999999454</v>
      </c>
      <c r="AA100" s="4">
        <v>8.1393160248324286</v>
      </c>
      <c r="AB100" s="4">
        <v>1.1616839751676156</v>
      </c>
      <c r="AC100" s="4">
        <v>11.094316024832356</v>
      </c>
      <c r="AD100" s="4">
        <v>1.1616839751676156</v>
      </c>
      <c r="AE100" s="4">
        <v>11.944171126504738</v>
      </c>
      <c r="AF100" s="5">
        <v>1.0178288734952519</v>
      </c>
      <c r="AG100" s="6">
        <f t="shared" si="5"/>
        <v>76.873667271611936</v>
      </c>
      <c r="AH100" s="6">
        <f t="shared" si="6"/>
        <v>11.773332728388006</v>
      </c>
      <c r="AI100" s="7">
        <f t="shared" si="7"/>
        <v>88.646999999999935</v>
      </c>
      <c r="AJ100" s="8">
        <f t="shared" si="8"/>
        <v>147.34095003567282</v>
      </c>
      <c r="AK100" s="8">
        <f t="shared" si="9"/>
        <v>163.8273886527443</v>
      </c>
    </row>
    <row r="101" spans="1:37" ht="22.15" customHeight="1" x14ac:dyDescent="0.2">
      <c r="A101" s="2" t="s">
        <v>221</v>
      </c>
      <c r="B101" s="39" t="s">
        <v>222</v>
      </c>
      <c r="C101" s="40"/>
      <c r="D101" s="3" t="s">
        <v>219</v>
      </c>
      <c r="E101" s="2" t="s">
        <v>223</v>
      </c>
      <c r="F101" s="2" t="s">
        <v>0</v>
      </c>
      <c r="G101" s="2">
        <v>200</v>
      </c>
      <c r="H101" s="2">
        <v>200</v>
      </c>
      <c r="I101" s="4">
        <v>0</v>
      </c>
      <c r="J101" s="4">
        <v>4.6110000000000007</v>
      </c>
      <c r="K101" s="4">
        <v>0</v>
      </c>
      <c r="L101" s="4">
        <v>3.173</v>
      </c>
      <c r="M101" s="4">
        <v>0</v>
      </c>
      <c r="N101" s="4">
        <v>3.0430000000000001</v>
      </c>
      <c r="O101" s="4">
        <v>0</v>
      </c>
      <c r="P101" s="5">
        <v>2.089</v>
      </c>
      <c r="Q101" s="4">
        <v>0</v>
      </c>
      <c r="R101" s="4">
        <v>0.10100000000000001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2.339</v>
      </c>
      <c r="AC101" s="4">
        <v>0</v>
      </c>
      <c r="AD101" s="4">
        <v>3.218</v>
      </c>
      <c r="AE101" s="4">
        <v>0</v>
      </c>
      <c r="AF101" s="5">
        <v>4.04</v>
      </c>
      <c r="AG101" s="6">
        <f t="shared" si="5"/>
        <v>0</v>
      </c>
      <c r="AH101" s="6">
        <f t="shared" si="6"/>
        <v>22.614000000000004</v>
      </c>
      <c r="AI101" s="7">
        <f t="shared" si="7"/>
        <v>22.614000000000004</v>
      </c>
      <c r="AJ101" s="8">
        <f t="shared" si="8"/>
        <v>0</v>
      </c>
      <c r="AK101" s="8">
        <f t="shared" si="9"/>
        <v>113.07000000000002</v>
      </c>
    </row>
    <row r="102" spans="1:37" ht="22.15" customHeight="1" x14ac:dyDescent="0.2">
      <c r="A102" s="2" t="s">
        <v>224</v>
      </c>
      <c r="B102" s="39" t="s">
        <v>26</v>
      </c>
      <c r="C102" s="40"/>
      <c r="D102" s="3" t="s">
        <v>219</v>
      </c>
      <c r="E102" s="2" t="s">
        <v>110</v>
      </c>
      <c r="F102" s="2" t="s">
        <v>0</v>
      </c>
      <c r="G102" s="2">
        <v>544.90000000000009</v>
      </c>
      <c r="H102" s="2">
        <v>544.9</v>
      </c>
      <c r="I102" s="4">
        <v>8.2088034151871767</v>
      </c>
      <c r="J102" s="4">
        <v>1.5281965848129042</v>
      </c>
      <c r="K102" s="4">
        <v>4.5316332162277773</v>
      </c>
      <c r="L102" s="4">
        <v>1.5283667837721679</v>
      </c>
      <c r="M102" s="4">
        <v>4.4577535994381083</v>
      </c>
      <c r="N102" s="4">
        <v>1.5282464005622227</v>
      </c>
      <c r="O102" s="4">
        <v>2.1128064451001451</v>
      </c>
      <c r="P102" s="5">
        <v>1.5241935548995711</v>
      </c>
      <c r="Q102" s="4">
        <v>0</v>
      </c>
      <c r="R102" s="4">
        <v>1.1449999999999818</v>
      </c>
      <c r="S102" s="4">
        <v>0</v>
      </c>
      <c r="T102" s="4">
        <v>0.97800000000006548</v>
      </c>
      <c r="U102" s="4">
        <v>0</v>
      </c>
      <c r="V102" s="4">
        <v>0.93400000000019645</v>
      </c>
      <c r="W102" s="4">
        <v>0</v>
      </c>
      <c r="X102" s="4">
        <v>1.0659999999998035</v>
      </c>
      <c r="Y102" s="4">
        <v>0</v>
      </c>
      <c r="Z102" s="4">
        <v>1.0430000000001203</v>
      </c>
      <c r="AA102" s="4">
        <v>2.9162897825923082</v>
      </c>
      <c r="AB102" s="4">
        <v>1.5247102174074953</v>
      </c>
      <c r="AC102" s="4">
        <v>4.5496845341444629</v>
      </c>
      <c r="AD102" s="4">
        <v>1.5973154658554714</v>
      </c>
      <c r="AE102" s="4">
        <v>5.1789587521499056</v>
      </c>
      <c r="AF102" s="5">
        <v>1.4540412478503599</v>
      </c>
      <c r="AG102" s="6">
        <f t="shared" si="5"/>
        <v>31.955929744839889</v>
      </c>
      <c r="AH102" s="6">
        <f t="shared" si="6"/>
        <v>15.851070255160362</v>
      </c>
      <c r="AI102" s="7">
        <f t="shared" si="7"/>
        <v>47.807000000000251</v>
      </c>
      <c r="AJ102" s="8">
        <f t="shared" si="8"/>
        <v>58.64549411789298</v>
      </c>
      <c r="AK102" s="8">
        <f t="shared" si="9"/>
        <v>87.735364287025604</v>
      </c>
    </row>
    <row r="103" spans="1:37" ht="22.15" customHeight="1" x14ac:dyDescent="0.2">
      <c r="A103" s="2" t="s">
        <v>225</v>
      </c>
      <c r="B103" s="39" t="s">
        <v>226</v>
      </c>
      <c r="C103" s="40"/>
      <c r="D103" s="3" t="s">
        <v>219</v>
      </c>
      <c r="E103" s="2" t="s">
        <v>227</v>
      </c>
      <c r="F103" s="2" t="s">
        <v>0</v>
      </c>
      <c r="G103" s="2">
        <v>529.91</v>
      </c>
      <c r="H103" s="2">
        <v>529.91</v>
      </c>
      <c r="I103" s="4">
        <v>10.420999999999999</v>
      </c>
      <c r="J103" s="4">
        <v>3</v>
      </c>
      <c r="K103" s="4">
        <v>7.7370000000000001</v>
      </c>
      <c r="L103" s="4">
        <v>0</v>
      </c>
      <c r="M103" s="4">
        <v>4.9109999999999996</v>
      </c>
      <c r="N103" s="4">
        <v>3</v>
      </c>
      <c r="O103" s="4">
        <v>3.0579999999999998</v>
      </c>
      <c r="P103" s="5">
        <v>2</v>
      </c>
      <c r="Q103" s="4">
        <v>0</v>
      </c>
      <c r="R103" s="4">
        <v>2.4769999999999754</v>
      </c>
      <c r="S103" s="4">
        <v>0</v>
      </c>
      <c r="T103" s="4">
        <v>2.1150000000000091</v>
      </c>
      <c r="U103" s="4">
        <v>0</v>
      </c>
      <c r="V103" s="4">
        <v>2.3799999999999955</v>
      </c>
      <c r="W103" s="4">
        <v>0</v>
      </c>
      <c r="X103" s="4">
        <v>2.4600000000000364</v>
      </c>
      <c r="Y103" s="4">
        <v>0</v>
      </c>
      <c r="Z103" s="4">
        <v>2.5040000000000191</v>
      </c>
      <c r="AA103" s="4">
        <v>4.0419999999999998</v>
      </c>
      <c r="AB103" s="4">
        <v>2.2999999999999998</v>
      </c>
      <c r="AC103" s="4">
        <v>6.0940000000000003</v>
      </c>
      <c r="AD103" s="4">
        <v>3</v>
      </c>
      <c r="AE103" s="4">
        <v>9.5170000000000012</v>
      </c>
      <c r="AF103" s="5">
        <v>0</v>
      </c>
      <c r="AG103" s="6">
        <f t="shared" si="5"/>
        <v>45.780000000000008</v>
      </c>
      <c r="AH103" s="6">
        <f t="shared" si="6"/>
        <v>25.236000000000036</v>
      </c>
      <c r="AI103" s="7">
        <f t="shared" si="7"/>
        <v>71.016000000000048</v>
      </c>
      <c r="AJ103" s="8">
        <f t="shared" si="8"/>
        <v>86.392028835085213</v>
      </c>
      <c r="AK103" s="8">
        <f t="shared" si="9"/>
        <v>134.01521013002218</v>
      </c>
    </row>
    <row r="104" spans="1:37" ht="22.15" customHeight="1" x14ac:dyDescent="0.2">
      <c r="A104" s="2" t="s">
        <v>228</v>
      </c>
      <c r="B104" s="39" t="s">
        <v>26</v>
      </c>
      <c r="C104" s="40"/>
      <c r="D104" s="3" t="s">
        <v>219</v>
      </c>
      <c r="E104" s="2" t="s">
        <v>113</v>
      </c>
      <c r="F104" s="2" t="s">
        <v>0</v>
      </c>
      <c r="G104" s="2">
        <v>545.88400000000001</v>
      </c>
      <c r="H104" s="2">
        <v>533.41</v>
      </c>
      <c r="I104" s="4">
        <v>20.086947085469781</v>
      </c>
      <c r="J104" s="4">
        <v>1.8920529145302623</v>
      </c>
      <c r="K104" s="4">
        <v>13.926956992292865</v>
      </c>
      <c r="L104" s="4">
        <v>1.9650430077070733</v>
      </c>
      <c r="M104" s="4">
        <v>14.222659046949765</v>
      </c>
      <c r="N104" s="4">
        <v>1.8193409530502651</v>
      </c>
      <c r="O104" s="4">
        <v>8.231161281329177</v>
      </c>
      <c r="P104" s="5">
        <v>2.1048387186708362</v>
      </c>
      <c r="Q104" s="4">
        <v>0</v>
      </c>
      <c r="R104" s="4">
        <v>1.9199999999999591</v>
      </c>
      <c r="S104" s="4">
        <v>0</v>
      </c>
      <c r="T104" s="4">
        <v>1.461000000000013</v>
      </c>
      <c r="U104" s="4">
        <v>0</v>
      </c>
      <c r="V104" s="4">
        <v>1.4059999999999493</v>
      </c>
      <c r="W104" s="4">
        <v>0</v>
      </c>
      <c r="X104" s="4">
        <v>1.6949999999999363</v>
      </c>
      <c r="Y104" s="4">
        <v>0</v>
      </c>
      <c r="Z104" s="4">
        <v>1.5640000000000782</v>
      </c>
      <c r="AA104" s="4">
        <v>10.640658291904762</v>
      </c>
      <c r="AB104" s="4">
        <v>1.9603417080953511</v>
      </c>
      <c r="AC104" s="4">
        <v>13.06005304345652</v>
      </c>
      <c r="AD104" s="4">
        <v>2.0329469565433271</v>
      </c>
      <c r="AE104" s="4">
        <v>13.657236065832</v>
      </c>
      <c r="AF104" s="5">
        <v>2.2537639341680578</v>
      </c>
      <c r="AG104" s="6">
        <f t="shared" si="5"/>
        <v>93.825671807234869</v>
      </c>
      <c r="AH104" s="6">
        <f t="shared" si="6"/>
        <v>22.074328192765108</v>
      </c>
      <c r="AI104" s="7">
        <f t="shared" si="7"/>
        <v>115.89999999999998</v>
      </c>
      <c r="AJ104" s="8">
        <f t="shared" si="8"/>
        <v>171.87840604823529</v>
      </c>
      <c r="AK104" s="8">
        <f t="shared" si="9"/>
        <v>217.28126581803863</v>
      </c>
    </row>
    <row r="105" spans="1:37" ht="31.5" customHeight="1" x14ac:dyDescent="0.2">
      <c r="A105" s="2" t="s">
        <v>229</v>
      </c>
      <c r="B105" s="39" t="s">
        <v>230</v>
      </c>
      <c r="C105" s="40"/>
      <c r="D105" s="3" t="s">
        <v>219</v>
      </c>
      <c r="E105" s="2" t="s">
        <v>47</v>
      </c>
      <c r="F105" s="2" t="s">
        <v>0</v>
      </c>
      <c r="G105" s="2">
        <v>855.1</v>
      </c>
      <c r="H105" s="2">
        <v>855.1</v>
      </c>
      <c r="I105" s="4">
        <v>30.880962691399667</v>
      </c>
      <c r="J105" s="4">
        <v>0</v>
      </c>
      <c r="K105" s="4">
        <v>19.158326926366041</v>
      </c>
      <c r="L105" s="4">
        <v>0</v>
      </c>
      <c r="M105" s="4">
        <v>17.533766125856555</v>
      </c>
      <c r="N105" s="4">
        <v>0</v>
      </c>
      <c r="O105" s="4">
        <v>12.004462210469205</v>
      </c>
      <c r="P105" s="5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19.161978907110161</v>
      </c>
      <c r="AB105" s="4">
        <v>0</v>
      </c>
      <c r="AC105" s="4">
        <v>26.143221681973706</v>
      </c>
      <c r="AD105" s="4">
        <v>0</v>
      </c>
      <c r="AE105" s="4">
        <v>27.16091900967141</v>
      </c>
      <c r="AF105" s="5">
        <v>0</v>
      </c>
      <c r="AG105" s="6">
        <f t="shared" si="5"/>
        <v>152.04363755284672</v>
      </c>
      <c r="AH105" s="6">
        <f t="shared" si="6"/>
        <v>0</v>
      </c>
      <c r="AI105" s="7">
        <f t="shared" si="7"/>
        <v>152.04363755284672</v>
      </c>
      <c r="AJ105" s="8">
        <f t="shared" si="8"/>
        <v>177.80801959168133</v>
      </c>
      <c r="AK105" s="8">
        <f t="shared" si="9"/>
        <v>177.80801959168133</v>
      </c>
    </row>
    <row r="106" spans="1:37" ht="27" customHeight="1" x14ac:dyDescent="0.2">
      <c r="A106" s="2" t="s">
        <v>229</v>
      </c>
      <c r="B106" s="39" t="s">
        <v>230</v>
      </c>
      <c r="C106" s="40"/>
      <c r="D106" s="3" t="s">
        <v>219</v>
      </c>
      <c r="E106" s="2" t="s">
        <v>47</v>
      </c>
      <c r="F106" s="2" t="s">
        <v>0</v>
      </c>
      <c r="G106" s="2">
        <v>89.47</v>
      </c>
      <c r="H106" s="2">
        <v>89.47</v>
      </c>
      <c r="I106" s="4">
        <v>3.4977467840800078</v>
      </c>
      <c r="J106" s="4">
        <v>0</v>
      </c>
      <c r="K106" s="4">
        <v>2.1699769228280164</v>
      </c>
      <c r="L106" s="4">
        <v>0</v>
      </c>
      <c r="M106" s="4">
        <v>1.9859702785951596</v>
      </c>
      <c r="N106" s="4">
        <v>0</v>
      </c>
      <c r="O106" s="4">
        <v>1.3596910663336423</v>
      </c>
      <c r="P106" s="5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2.1703905661470713</v>
      </c>
      <c r="AB106" s="4">
        <v>0</v>
      </c>
      <c r="AC106" s="4">
        <v>2.9611243171859054</v>
      </c>
      <c r="AD106" s="4">
        <v>0</v>
      </c>
      <c r="AE106" s="4">
        <v>3.0763942843399028</v>
      </c>
      <c r="AF106" s="5">
        <v>0</v>
      </c>
      <c r="AG106" s="6">
        <f t="shared" si="5"/>
        <v>17.221294219509705</v>
      </c>
      <c r="AH106" s="6">
        <f t="shared" si="6"/>
        <v>0</v>
      </c>
      <c r="AI106" s="7">
        <f t="shared" si="7"/>
        <v>17.221294219509705</v>
      </c>
      <c r="AJ106" s="8">
        <f t="shared" si="8"/>
        <v>192.48121403274513</v>
      </c>
      <c r="AK106" s="8">
        <f t="shared" si="9"/>
        <v>192.48121403274513</v>
      </c>
    </row>
    <row r="107" spans="1:37" ht="27" customHeight="1" x14ac:dyDescent="0.2">
      <c r="A107" s="2" t="s">
        <v>229</v>
      </c>
      <c r="B107" s="39" t="s">
        <v>230</v>
      </c>
      <c r="C107" s="40"/>
      <c r="D107" s="3" t="s">
        <v>219</v>
      </c>
      <c r="E107" s="2" t="s">
        <v>47</v>
      </c>
      <c r="F107" s="2" t="s">
        <v>0</v>
      </c>
      <c r="G107" s="2">
        <v>1127.26</v>
      </c>
      <c r="H107" s="2">
        <v>1127.26</v>
      </c>
      <c r="I107" s="4">
        <v>44.995027936146677</v>
      </c>
      <c r="J107" s="4">
        <v>2.6562625883736457</v>
      </c>
      <c r="K107" s="4">
        <v>27.914591390045807</v>
      </c>
      <c r="L107" s="4">
        <v>1.6671047607601308</v>
      </c>
      <c r="M107" s="4">
        <v>25.547529218656614</v>
      </c>
      <c r="N107" s="4">
        <v>1.832734376891678</v>
      </c>
      <c r="O107" s="4">
        <v>17.491071049702345</v>
      </c>
      <c r="P107" s="5">
        <v>1.8147756734948095</v>
      </c>
      <c r="Q107" s="4">
        <v>0</v>
      </c>
      <c r="R107" s="4">
        <v>5.67</v>
      </c>
      <c r="S107" s="4">
        <v>0</v>
      </c>
      <c r="T107" s="4">
        <v>4.49</v>
      </c>
      <c r="U107" s="4">
        <v>0</v>
      </c>
      <c r="V107" s="4">
        <v>2.6100000000000003</v>
      </c>
      <c r="W107" s="4">
        <v>0</v>
      </c>
      <c r="X107" s="4">
        <v>2.85</v>
      </c>
      <c r="Y107" s="4">
        <v>0</v>
      </c>
      <c r="Z107" s="4">
        <v>3.8400000000000003</v>
      </c>
      <c r="AA107" s="4">
        <v>27.919912499275661</v>
      </c>
      <c r="AB107" s="4">
        <v>4.1777180274671144</v>
      </c>
      <c r="AC107" s="4">
        <v>38.091914480661096</v>
      </c>
      <c r="AD107" s="4">
        <v>3.1737395201792822</v>
      </c>
      <c r="AE107" s="4">
        <v>39.574747776627383</v>
      </c>
      <c r="AF107" s="5">
        <v>2.6079389293612958</v>
      </c>
      <c r="AG107" s="6">
        <f t="shared" si="5"/>
        <v>221.53479435111561</v>
      </c>
      <c r="AH107" s="6">
        <f t="shared" si="6"/>
        <v>37.390273876527957</v>
      </c>
      <c r="AI107" s="7">
        <f t="shared" si="7"/>
        <v>258.92506822764358</v>
      </c>
      <c r="AJ107" s="8">
        <f t="shared" si="8"/>
        <v>196.52502027137982</v>
      </c>
      <c r="AK107" s="8">
        <f t="shared" si="9"/>
        <v>229.69418610404304</v>
      </c>
    </row>
    <row r="108" spans="1:37" ht="22.15" customHeight="1" x14ac:dyDescent="0.2">
      <c r="A108" s="2" t="s">
        <v>231</v>
      </c>
      <c r="B108" s="39" t="s">
        <v>26</v>
      </c>
      <c r="C108" s="40"/>
      <c r="D108" s="3" t="s">
        <v>219</v>
      </c>
      <c r="E108" s="2" t="s">
        <v>50</v>
      </c>
      <c r="F108" s="2" t="s">
        <v>0</v>
      </c>
      <c r="G108" s="2">
        <v>1859.0150000000003</v>
      </c>
      <c r="H108" s="2">
        <v>1882</v>
      </c>
      <c r="I108" s="4">
        <v>53.86275619263548</v>
      </c>
      <c r="J108" s="4">
        <v>5.9672438073646736</v>
      </c>
      <c r="K108" s="4">
        <v>35.427679019339138</v>
      </c>
      <c r="L108" s="4">
        <v>4.5123209806606868</v>
      </c>
      <c r="M108" s="4">
        <v>34.658108950239168</v>
      </c>
      <c r="N108" s="4">
        <v>5.8218910497608478</v>
      </c>
      <c r="O108" s="4">
        <v>23.43903223511597</v>
      </c>
      <c r="P108" s="5">
        <v>5.3709677648842034</v>
      </c>
      <c r="Q108" s="4">
        <v>0</v>
      </c>
      <c r="R108" s="4">
        <v>9.6399999999998727</v>
      </c>
      <c r="S108" s="4">
        <v>0</v>
      </c>
      <c r="T108" s="4">
        <v>8.4700000000000273</v>
      </c>
      <c r="U108" s="4">
        <v>0</v>
      </c>
      <c r="V108" s="4">
        <v>8.1700000000000728</v>
      </c>
      <c r="W108" s="4">
        <v>0</v>
      </c>
      <c r="X108" s="4">
        <v>8.4099999999998545</v>
      </c>
      <c r="Y108" s="4">
        <v>0</v>
      </c>
      <c r="Z108" s="4">
        <v>8.4500000000000455</v>
      </c>
      <c r="AA108" s="4">
        <v>27.951079844673576</v>
      </c>
      <c r="AB108" s="4">
        <v>4.4289201553265345</v>
      </c>
      <c r="AC108" s="4">
        <v>35.83847459622541</v>
      </c>
      <c r="AD108" s="4">
        <v>4.5015254037745098</v>
      </c>
      <c r="AE108" s="4">
        <v>38.557068006878886</v>
      </c>
      <c r="AF108" s="5">
        <v>4.6529319931211512</v>
      </c>
      <c r="AG108" s="6">
        <f t="shared" si="5"/>
        <v>249.73419884510764</v>
      </c>
      <c r="AH108" s="6">
        <f t="shared" si="6"/>
        <v>78.395801154892482</v>
      </c>
      <c r="AI108" s="7">
        <f t="shared" si="7"/>
        <v>328.13000000000011</v>
      </c>
      <c r="AJ108" s="8">
        <f t="shared" si="8"/>
        <v>134.33683904923177</v>
      </c>
      <c r="AK108" s="8">
        <f t="shared" si="9"/>
        <v>174.35175345377263</v>
      </c>
    </row>
    <row r="109" spans="1:37" ht="41.25" customHeight="1" x14ac:dyDescent="0.2">
      <c r="A109" s="2" t="s">
        <v>232</v>
      </c>
      <c r="B109" s="39" t="s">
        <v>233</v>
      </c>
      <c r="C109" s="40"/>
      <c r="D109" s="3" t="s">
        <v>219</v>
      </c>
      <c r="E109" s="2" t="s">
        <v>234</v>
      </c>
      <c r="F109" s="2" t="s">
        <v>0</v>
      </c>
      <c r="G109" s="2">
        <v>1795.9</v>
      </c>
      <c r="H109" s="2">
        <v>1795.9</v>
      </c>
      <c r="I109" s="4">
        <v>45.75</v>
      </c>
      <c r="J109" s="4">
        <v>0</v>
      </c>
      <c r="K109" s="4">
        <v>34.15</v>
      </c>
      <c r="L109" s="4">
        <v>0</v>
      </c>
      <c r="M109" s="4">
        <v>35.800000000000004</v>
      </c>
      <c r="N109" s="4">
        <v>0</v>
      </c>
      <c r="O109" s="4">
        <v>24.900000000000002</v>
      </c>
      <c r="P109" s="5">
        <v>0</v>
      </c>
      <c r="Q109" s="4">
        <v>0.19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28.55</v>
      </c>
      <c r="AB109" s="4">
        <v>0</v>
      </c>
      <c r="AC109" s="4">
        <v>36.67</v>
      </c>
      <c r="AD109" s="4">
        <v>0</v>
      </c>
      <c r="AE109" s="4">
        <v>38.230000000000004</v>
      </c>
      <c r="AF109" s="5">
        <v>0</v>
      </c>
      <c r="AG109" s="6">
        <f t="shared" si="5"/>
        <v>244.24000000000007</v>
      </c>
      <c r="AH109" s="6">
        <f t="shared" si="6"/>
        <v>0</v>
      </c>
      <c r="AI109" s="7">
        <f t="shared" si="7"/>
        <v>244.24000000000007</v>
      </c>
      <c r="AJ109" s="8">
        <f t="shared" si="8"/>
        <v>135.99866362269617</v>
      </c>
      <c r="AK109" s="8">
        <f t="shared" si="9"/>
        <v>135.99866362269617</v>
      </c>
    </row>
    <row r="110" spans="1:37" ht="22.15" customHeight="1" x14ac:dyDescent="0.2">
      <c r="A110" s="2" t="s">
        <v>235</v>
      </c>
      <c r="B110" s="39" t="s">
        <v>236</v>
      </c>
      <c r="C110" s="40"/>
      <c r="D110" s="3" t="s">
        <v>219</v>
      </c>
      <c r="E110" s="2" t="s">
        <v>237</v>
      </c>
      <c r="F110" s="2" t="s">
        <v>0</v>
      </c>
      <c r="G110" s="2">
        <v>233.6</v>
      </c>
      <c r="H110" s="2">
        <v>233.6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5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2.4860000000000002</v>
      </c>
      <c r="AB110" s="4">
        <v>0</v>
      </c>
      <c r="AC110" s="4">
        <v>4.7670000000000003</v>
      </c>
      <c r="AD110" s="4">
        <v>0</v>
      </c>
      <c r="AE110" s="4">
        <v>5.09</v>
      </c>
      <c r="AF110" s="5">
        <v>0</v>
      </c>
      <c r="AG110" s="6">
        <f t="shared" si="5"/>
        <v>12.343</v>
      </c>
      <c r="AH110" s="6">
        <f t="shared" si="6"/>
        <v>0</v>
      </c>
      <c r="AI110" s="7">
        <f t="shared" si="7"/>
        <v>12.343</v>
      </c>
      <c r="AJ110" s="8">
        <f t="shared" si="8"/>
        <v>52.838184931506845</v>
      </c>
      <c r="AK110" s="8">
        <f t="shared" si="9"/>
        <v>52.838184931506845</v>
      </c>
    </row>
    <row r="111" spans="1:37" ht="33.75" customHeight="1" x14ac:dyDescent="0.2">
      <c r="A111" s="2" t="s">
        <v>38</v>
      </c>
      <c r="B111" s="39" t="s">
        <v>238</v>
      </c>
      <c r="C111" s="40"/>
      <c r="D111" s="3" t="s">
        <v>219</v>
      </c>
      <c r="E111" s="2" t="s">
        <v>239</v>
      </c>
      <c r="F111" s="2" t="s">
        <v>0</v>
      </c>
      <c r="G111" s="2">
        <v>0</v>
      </c>
      <c r="H111" s="2">
        <v>0</v>
      </c>
      <c r="I111" s="4">
        <v>42.580000000000005</v>
      </c>
      <c r="J111" s="4">
        <v>0</v>
      </c>
      <c r="K111" s="4">
        <v>26.59</v>
      </c>
      <c r="L111" s="4">
        <v>0</v>
      </c>
      <c r="M111" s="4">
        <v>7.8100000000000005</v>
      </c>
      <c r="N111" s="4">
        <v>0</v>
      </c>
      <c r="O111" s="4">
        <v>0</v>
      </c>
      <c r="P111" s="5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7.6000000000000005</v>
      </c>
      <c r="AB111" s="4">
        <v>0</v>
      </c>
      <c r="AC111" s="4">
        <v>28.720000000000002</v>
      </c>
      <c r="AD111" s="4">
        <v>0</v>
      </c>
      <c r="AE111" s="4">
        <v>24.040000000000003</v>
      </c>
      <c r="AF111" s="5">
        <v>0</v>
      </c>
      <c r="AG111" s="6">
        <f t="shared" si="5"/>
        <v>137.34</v>
      </c>
      <c r="AH111" s="6">
        <f t="shared" si="6"/>
        <v>0</v>
      </c>
      <c r="AI111" s="7">
        <f t="shared" si="7"/>
        <v>137.34</v>
      </c>
      <c r="AJ111" s="8" t="e">
        <f t="shared" si="8"/>
        <v>#DIV/0!</v>
      </c>
      <c r="AK111" s="8" t="e">
        <f t="shared" si="9"/>
        <v>#DIV/0!</v>
      </c>
    </row>
    <row r="112" spans="1:37" ht="27.75" customHeight="1" x14ac:dyDescent="0.2">
      <c r="A112" s="2" t="s">
        <v>240</v>
      </c>
      <c r="B112" s="39" t="s">
        <v>241</v>
      </c>
      <c r="C112" s="40"/>
      <c r="D112" s="3" t="s">
        <v>219</v>
      </c>
      <c r="E112" s="2" t="s">
        <v>177</v>
      </c>
      <c r="F112" s="2" t="s">
        <v>0</v>
      </c>
      <c r="G112" s="2">
        <v>1866.5</v>
      </c>
      <c r="H112" s="2">
        <v>1866.5</v>
      </c>
      <c r="I112" s="4">
        <v>60.040000000000006</v>
      </c>
      <c r="J112" s="4">
        <v>0</v>
      </c>
      <c r="K112" s="4">
        <v>31.82</v>
      </c>
      <c r="L112" s="4">
        <v>0</v>
      </c>
      <c r="M112" s="4">
        <v>28.55</v>
      </c>
      <c r="N112" s="4">
        <v>0</v>
      </c>
      <c r="O112" s="4">
        <v>12.63</v>
      </c>
      <c r="P112" s="5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22.78</v>
      </c>
      <c r="AB112" s="4">
        <v>0</v>
      </c>
      <c r="AC112" s="4">
        <v>44.46</v>
      </c>
      <c r="AD112" s="4">
        <v>0</v>
      </c>
      <c r="AE112" s="4">
        <v>42.56</v>
      </c>
      <c r="AF112" s="5">
        <v>0</v>
      </c>
      <c r="AG112" s="6">
        <f t="shared" si="5"/>
        <v>242.84000000000003</v>
      </c>
      <c r="AH112" s="6">
        <f t="shared" si="6"/>
        <v>0</v>
      </c>
      <c r="AI112" s="7">
        <f t="shared" si="7"/>
        <v>242.84000000000003</v>
      </c>
      <c r="AJ112" s="8">
        <f t="shared" si="8"/>
        <v>130.10447361371553</v>
      </c>
      <c r="AK112" s="8">
        <f t="shared" si="9"/>
        <v>130.10447361371553</v>
      </c>
    </row>
    <row r="113" spans="1:37" ht="27" customHeight="1" x14ac:dyDescent="0.2">
      <c r="A113" s="2" t="s">
        <v>242</v>
      </c>
      <c r="B113" s="39" t="s">
        <v>243</v>
      </c>
      <c r="C113" s="40"/>
      <c r="D113" s="3" t="s">
        <v>219</v>
      </c>
      <c r="E113" s="2" t="s">
        <v>244</v>
      </c>
      <c r="F113" s="2" t="s">
        <v>0</v>
      </c>
      <c r="G113" s="2">
        <v>1020</v>
      </c>
      <c r="H113" s="2">
        <v>1020</v>
      </c>
      <c r="I113" s="4">
        <v>5.1800000000000006</v>
      </c>
      <c r="J113" s="4">
        <v>0</v>
      </c>
      <c r="K113" s="4">
        <v>4.88</v>
      </c>
      <c r="L113" s="4">
        <v>0</v>
      </c>
      <c r="M113" s="4">
        <v>5.16</v>
      </c>
      <c r="N113" s="4">
        <v>0</v>
      </c>
      <c r="O113" s="4">
        <v>2.31</v>
      </c>
      <c r="P113" s="5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2.81</v>
      </c>
      <c r="AB113" s="4">
        <v>0</v>
      </c>
      <c r="AC113" s="4">
        <v>4.4700000000000006</v>
      </c>
      <c r="AD113" s="4">
        <v>0</v>
      </c>
      <c r="AE113" s="4">
        <v>3.52</v>
      </c>
      <c r="AF113" s="5">
        <v>0</v>
      </c>
      <c r="AG113" s="6">
        <f t="shared" si="5"/>
        <v>28.330000000000002</v>
      </c>
      <c r="AH113" s="6">
        <f t="shared" si="6"/>
        <v>0</v>
      </c>
      <c r="AI113" s="7">
        <f t="shared" si="7"/>
        <v>28.330000000000002</v>
      </c>
      <c r="AJ113" s="8">
        <f t="shared" si="8"/>
        <v>27.774509803921571</v>
      </c>
      <c r="AK113" s="8">
        <f t="shared" si="9"/>
        <v>27.774509803921571</v>
      </c>
    </row>
    <row r="114" spans="1:37" ht="22.15" customHeight="1" x14ac:dyDescent="0.2">
      <c r="A114" s="2" t="s">
        <v>245</v>
      </c>
      <c r="B114" s="39" t="s">
        <v>246</v>
      </c>
      <c r="C114" s="40"/>
      <c r="D114" s="3" t="s">
        <v>219</v>
      </c>
      <c r="E114" s="2" t="s">
        <v>247</v>
      </c>
      <c r="F114" s="2" t="s">
        <v>0</v>
      </c>
      <c r="G114" s="2">
        <v>180.5</v>
      </c>
      <c r="H114" s="2">
        <v>180.5</v>
      </c>
      <c r="I114" s="4">
        <v>0.32300000000000001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5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5">
        <v>0</v>
      </c>
      <c r="AG114" s="6">
        <f t="shared" si="5"/>
        <v>0.32300000000000001</v>
      </c>
      <c r="AH114" s="6">
        <f t="shared" si="6"/>
        <v>0</v>
      </c>
      <c r="AI114" s="7">
        <f t="shared" si="7"/>
        <v>0.32300000000000001</v>
      </c>
      <c r="AJ114" s="8">
        <f t="shared" si="8"/>
        <v>1.7894736842105263</v>
      </c>
      <c r="AK114" s="8">
        <f t="shared" si="9"/>
        <v>1.7894736842105263</v>
      </c>
    </row>
    <row r="115" spans="1:37" ht="52.5" customHeight="1" x14ac:dyDescent="0.2">
      <c r="A115" s="2" t="s">
        <v>248</v>
      </c>
      <c r="B115" s="39" t="s">
        <v>249</v>
      </c>
      <c r="C115" s="40"/>
      <c r="D115" s="3" t="s">
        <v>219</v>
      </c>
      <c r="E115" s="2" t="s">
        <v>250</v>
      </c>
      <c r="F115" s="2" t="s">
        <v>0</v>
      </c>
      <c r="G115" s="2">
        <v>1273.9000000000001</v>
      </c>
      <c r="H115" s="2">
        <v>1273.9000000000001</v>
      </c>
      <c r="I115" s="4">
        <v>21.215</v>
      </c>
      <c r="J115" s="4">
        <v>0</v>
      </c>
      <c r="K115" s="4">
        <v>13.08</v>
      </c>
      <c r="L115" s="4">
        <v>0</v>
      </c>
      <c r="M115" s="4">
        <v>12.647</v>
      </c>
      <c r="N115" s="4">
        <v>0</v>
      </c>
      <c r="O115" s="4">
        <v>7.2320000000000002</v>
      </c>
      <c r="P115" s="5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10.643000000000001</v>
      </c>
      <c r="AB115" s="4">
        <v>0</v>
      </c>
      <c r="AC115" s="4">
        <v>14.416</v>
      </c>
      <c r="AD115" s="4">
        <v>0</v>
      </c>
      <c r="AE115" s="4">
        <v>14.791</v>
      </c>
      <c r="AF115" s="5">
        <v>0</v>
      </c>
      <c r="AG115" s="6">
        <f t="shared" si="5"/>
        <v>94.024000000000001</v>
      </c>
      <c r="AH115" s="6">
        <f t="shared" si="6"/>
        <v>0</v>
      </c>
      <c r="AI115" s="7">
        <f t="shared" si="7"/>
        <v>94.024000000000001</v>
      </c>
      <c r="AJ115" s="8">
        <f t="shared" si="8"/>
        <v>73.807991208101114</v>
      </c>
      <c r="AK115" s="8">
        <f t="shared" si="9"/>
        <v>73.807991208101114</v>
      </c>
    </row>
    <row r="116" spans="1:37" ht="53.25" customHeight="1" x14ac:dyDescent="0.2">
      <c r="A116" s="2" t="s">
        <v>248</v>
      </c>
      <c r="B116" s="39" t="s">
        <v>249</v>
      </c>
      <c r="C116" s="40"/>
      <c r="D116" s="3" t="s">
        <v>219</v>
      </c>
      <c r="E116" s="2" t="s">
        <v>251</v>
      </c>
      <c r="F116" s="2" t="s">
        <v>0</v>
      </c>
      <c r="G116" s="2">
        <v>905.2</v>
      </c>
      <c r="H116" s="2">
        <v>905.2</v>
      </c>
      <c r="I116" s="4">
        <v>38.295999999999999</v>
      </c>
      <c r="J116" s="4">
        <v>0</v>
      </c>
      <c r="K116" s="4">
        <v>28.380000000000003</v>
      </c>
      <c r="L116" s="4">
        <v>0</v>
      </c>
      <c r="M116" s="4">
        <v>29.075000000000003</v>
      </c>
      <c r="N116" s="4">
        <v>0</v>
      </c>
      <c r="O116" s="4">
        <v>20.990000000000002</v>
      </c>
      <c r="P116" s="5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23.255000000000003</v>
      </c>
      <c r="AB116" s="4">
        <v>0</v>
      </c>
      <c r="AC116" s="4">
        <v>29.602</v>
      </c>
      <c r="AD116" s="4">
        <v>0</v>
      </c>
      <c r="AE116" s="4">
        <v>30.345000000000002</v>
      </c>
      <c r="AF116" s="5">
        <v>0</v>
      </c>
      <c r="AG116" s="6">
        <f t="shared" si="5"/>
        <v>199.94300000000001</v>
      </c>
      <c r="AH116" s="6">
        <f t="shared" si="6"/>
        <v>0</v>
      </c>
      <c r="AI116" s="7">
        <f t="shared" si="7"/>
        <v>199.94300000000001</v>
      </c>
      <c r="AJ116" s="8">
        <f t="shared" si="8"/>
        <v>220.88267786124612</v>
      </c>
      <c r="AK116" s="8">
        <f t="shared" si="9"/>
        <v>220.88267786124612</v>
      </c>
    </row>
    <row r="117" spans="1:37" ht="51" customHeight="1" x14ac:dyDescent="0.2">
      <c r="A117" s="2" t="s">
        <v>252</v>
      </c>
      <c r="B117" s="39" t="s">
        <v>249</v>
      </c>
      <c r="C117" s="40"/>
      <c r="D117" s="3" t="s">
        <v>219</v>
      </c>
      <c r="E117" s="2" t="s">
        <v>253</v>
      </c>
      <c r="F117" s="2" t="s">
        <v>0</v>
      </c>
      <c r="G117" s="2">
        <v>539.5</v>
      </c>
      <c r="H117" s="2">
        <v>539.5</v>
      </c>
      <c r="I117" s="4">
        <v>25.85</v>
      </c>
      <c r="J117" s="4">
        <v>0</v>
      </c>
      <c r="K117" s="4">
        <v>16.8</v>
      </c>
      <c r="L117" s="4">
        <v>0</v>
      </c>
      <c r="M117" s="4">
        <v>17.080000000000002</v>
      </c>
      <c r="N117" s="4">
        <v>0</v>
      </c>
      <c r="O117" s="4">
        <v>12.100000000000001</v>
      </c>
      <c r="P117" s="5">
        <v>0</v>
      </c>
      <c r="Q117" s="4">
        <v>0.95000000000000007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14.63</v>
      </c>
      <c r="AB117" s="4">
        <v>0</v>
      </c>
      <c r="AC117" s="4">
        <v>18.43</v>
      </c>
      <c r="AD117" s="4">
        <v>0</v>
      </c>
      <c r="AE117" s="4">
        <v>19.52</v>
      </c>
      <c r="AF117" s="5">
        <v>0</v>
      </c>
      <c r="AG117" s="6">
        <f t="shared" si="5"/>
        <v>125.36</v>
      </c>
      <c r="AH117" s="6">
        <f t="shared" si="6"/>
        <v>0</v>
      </c>
      <c r="AI117" s="7">
        <f t="shared" si="7"/>
        <v>125.36</v>
      </c>
      <c r="AJ117" s="8">
        <f t="shared" si="8"/>
        <v>232.36329935125116</v>
      </c>
      <c r="AK117" s="8">
        <f t="shared" si="9"/>
        <v>232.36329935125116</v>
      </c>
    </row>
    <row r="118" spans="1:37" ht="32.25" customHeight="1" x14ac:dyDescent="0.2">
      <c r="A118" s="2" t="s">
        <v>254</v>
      </c>
      <c r="B118" s="39" t="s">
        <v>255</v>
      </c>
      <c r="C118" s="40"/>
      <c r="D118" s="3" t="s">
        <v>256</v>
      </c>
      <c r="E118" s="2" t="s">
        <v>42</v>
      </c>
      <c r="F118" s="2" t="s">
        <v>0</v>
      </c>
      <c r="G118" s="2">
        <v>1995</v>
      </c>
      <c r="H118" s="2">
        <v>1995</v>
      </c>
      <c r="I118" s="4">
        <v>85.117000000000004</v>
      </c>
      <c r="J118" s="4">
        <v>9.3230000000000004</v>
      </c>
      <c r="K118" s="4">
        <v>51.290100000000002</v>
      </c>
      <c r="L118" s="4">
        <v>8.3999000000000006</v>
      </c>
      <c r="M118" s="4">
        <v>44.057000000000002</v>
      </c>
      <c r="N118" s="4">
        <v>9.3230000000000004</v>
      </c>
      <c r="O118" s="4">
        <v>15.634</v>
      </c>
      <c r="P118" s="5">
        <v>9.0460000000000012</v>
      </c>
      <c r="Q118" s="4">
        <v>0</v>
      </c>
      <c r="R118" s="4">
        <v>9.0500000000000007</v>
      </c>
      <c r="S118" s="4">
        <v>0</v>
      </c>
      <c r="T118" s="4">
        <v>7.1300000000000008</v>
      </c>
      <c r="U118" s="4">
        <v>0</v>
      </c>
      <c r="V118" s="4">
        <v>8.4</v>
      </c>
      <c r="W118" s="4">
        <v>0</v>
      </c>
      <c r="X118" s="4">
        <v>8.1100000000000012</v>
      </c>
      <c r="Y118" s="4">
        <v>0</v>
      </c>
      <c r="Z118" s="4">
        <v>8.42</v>
      </c>
      <c r="AA118" s="4">
        <v>41.257800000000003</v>
      </c>
      <c r="AB118" s="4">
        <v>8.4922000000000004</v>
      </c>
      <c r="AC118" s="4">
        <v>70.924000000000007</v>
      </c>
      <c r="AD118" s="4">
        <v>9.0460000000000012</v>
      </c>
      <c r="AE118" s="4">
        <v>72.037000000000006</v>
      </c>
      <c r="AF118" s="5">
        <v>9.3230000000000004</v>
      </c>
      <c r="AG118" s="6">
        <f t="shared" si="5"/>
        <v>380.31690000000003</v>
      </c>
      <c r="AH118" s="6">
        <f t="shared" si="6"/>
        <v>104.06310000000002</v>
      </c>
      <c r="AI118" s="7">
        <f t="shared" si="7"/>
        <v>484.38000000000005</v>
      </c>
      <c r="AJ118" s="8">
        <f t="shared" si="8"/>
        <v>190.63503759398498</v>
      </c>
      <c r="AK118" s="8">
        <f t="shared" si="9"/>
        <v>242.79699248120303</v>
      </c>
    </row>
    <row r="119" spans="1:37" ht="22.15" customHeight="1" x14ac:dyDescent="0.2">
      <c r="A119" s="2" t="s">
        <v>257</v>
      </c>
      <c r="B119" s="39" t="s">
        <v>258</v>
      </c>
      <c r="C119" s="40"/>
      <c r="D119" s="3" t="s">
        <v>256</v>
      </c>
      <c r="E119" s="2" t="s">
        <v>259</v>
      </c>
      <c r="F119" s="2" t="s">
        <v>0</v>
      </c>
      <c r="G119" s="2">
        <v>57.9</v>
      </c>
      <c r="H119" s="2">
        <v>57.9</v>
      </c>
      <c r="I119" s="4">
        <v>3.3497532446715961</v>
      </c>
      <c r="J119" s="4">
        <v>0</v>
      </c>
      <c r="K119" s="4">
        <v>0.28810609516928409</v>
      </c>
      <c r="L119" s="4">
        <v>0</v>
      </c>
      <c r="M119" s="4">
        <v>0.23871078117691283</v>
      </c>
      <c r="N119" s="4">
        <v>0</v>
      </c>
      <c r="O119" s="4">
        <v>0.14674866296631134</v>
      </c>
      <c r="P119" s="5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0.73130621301944876</v>
      </c>
      <c r="AB119" s="4">
        <v>0</v>
      </c>
      <c r="AC119" s="4">
        <v>0.94231202394643965</v>
      </c>
      <c r="AD119" s="4">
        <v>0</v>
      </c>
      <c r="AE119" s="4">
        <v>1.363909826347373</v>
      </c>
      <c r="AF119" s="5">
        <v>0</v>
      </c>
      <c r="AG119" s="6">
        <f t="shared" si="5"/>
        <v>7.0608468472973662</v>
      </c>
      <c r="AH119" s="6">
        <f t="shared" si="6"/>
        <v>0</v>
      </c>
      <c r="AI119" s="7">
        <f t="shared" si="7"/>
        <v>7.0608468472973662</v>
      </c>
      <c r="AJ119" s="8">
        <f t="shared" si="8"/>
        <v>121.94899563553311</v>
      </c>
      <c r="AK119" s="8">
        <f t="shared" si="9"/>
        <v>121.94899563553311</v>
      </c>
    </row>
    <row r="120" spans="1:37" ht="22.15" customHeight="1" x14ac:dyDescent="0.2">
      <c r="A120" s="2" t="s">
        <v>257</v>
      </c>
      <c r="B120" s="39" t="s">
        <v>260</v>
      </c>
      <c r="C120" s="40"/>
      <c r="D120" s="3" t="s">
        <v>256</v>
      </c>
      <c r="E120" s="2" t="s">
        <v>259</v>
      </c>
      <c r="F120" s="2" t="s">
        <v>0</v>
      </c>
      <c r="G120" s="2">
        <v>301.7</v>
      </c>
      <c r="H120" s="2">
        <v>301.7</v>
      </c>
      <c r="I120" s="4">
        <v>14.897954922093883</v>
      </c>
      <c r="J120" s="4">
        <v>3.3325780924144448</v>
      </c>
      <c r="K120" s="4">
        <v>1.2813456111849466</v>
      </c>
      <c r="L120" s="4">
        <v>0.28996468075558252</v>
      </c>
      <c r="M120" s="4">
        <v>1.0616610232554959</v>
      </c>
      <c r="N120" s="4">
        <v>0.28859160554707819</v>
      </c>
      <c r="O120" s="4">
        <v>0.65266149655270822</v>
      </c>
      <c r="P120" s="5">
        <v>0.25659118769387435</v>
      </c>
      <c r="Q120" s="4">
        <v>0</v>
      </c>
      <c r="R120" s="4">
        <v>1.1800000000000002</v>
      </c>
      <c r="S120" s="4">
        <v>0</v>
      </c>
      <c r="T120" s="4">
        <v>0.91</v>
      </c>
      <c r="U120" s="4">
        <v>0</v>
      </c>
      <c r="V120" s="4">
        <v>0.88</v>
      </c>
      <c r="W120" s="4">
        <v>0</v>
      </c>
      <c r="X120" s="4">
        <v>0.95</v>
      </c>
      <c r="Y120" s="4">
        <v>0</v>
      </c>
      <c r="Z120" s="4">
        <v>0.94</v>
      </c>
      <c r="AA120" s="4">
        <v>3.2524685252985126</v>
      </c>
      <c r="AB120" s="4">
        <v>1.8441038444284072</v>
      </c>
      <c r="AC120" s="4">
        <v>4.1909122941016577</v>
      </c>
      <c r="AD120" s="4">
        <v>1.3231048175826601</v>
      </c>
      <c r="AE120" s="4">
        <v>6.0659593786634689</v>
      </c>
      <c r="AF120" s="5">
        <v>1.5146976745513721</v>
      </c>
      <c r="AG120" s="6">
        <f t="shared" si="5"/>
        <v>31.40296325115067</v>
      </c>
      <c r="AH120" s="6">
        <f t="shared" si="6"/>
        <v>13.709631902973417</v>
      </c>
      <c r="AI120" s="7">
        <f t="shared" si="7"/>
        <v>45.112595154124087</v>
      </c>
      <c r="AJ120" s="8">
        <f t="shared" si="8"/>
        <v>104.0867194270821</v>
      </c>
      <c r="AK120" s="8">
        <f t="shared" si="9"/>
        <v>149.52799189301984</v>
      </c>
    </row>
    <row r="121" spans="1:37" ht="22.15" customHeight="1" x14ac:dyDescent="0.2">
      <c r="A121" s="2" t="s">
        <v>257</v>
      </c>
      <c r="B121" s="39" t="s">
        <v>261</v>
      </c>
      <c r="C121" s="40"/>
      <c r="D121" s="3" t="s">
        <v>256</v>
      </c>
      <c r="E121" s="2" t="s">
        <v>259</v>
      </c>
      <c r="F121" s="2" t="s">
        <v>0</v>
      </c>
      <c r="G121" s="2">
        <v>206</v>
      </c>
      <c r="H121" s="2">
        <v>206</v>
      </c>
      <c r="I121" s="4">
        <v>4.3913726281737189</v>
      </c>
      <c r="J121" s="4">
        <v>0</v>
      </c>
      <c r="K121" s="4">
        <v>0.37769385621132295</v>
      </c>
      <c r="L121" s="4">
        <v>0</v>
      </c>
      <c r="M121" s="4">
        <v>0.31293886861001646</v>
      </c>
      <c r="N121" s="4">
        <v>0</v>
      </c>
      <c r="O121" s="4">
        <v>0.19238075604417496</v>
      </c>
      <c r="P121" s="5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0.95870885169687459</v>
      </c>
      <c r="AB121" s="4">
        <v>0</v>
      </c>
      <c r="AC121" s="4">
        <v>1.2353277769757214</v>
      </c>
      <c r="AD121" s="4">
        <v>0</v>
      </c>
      <c r="AE121" s="4">
        <v>1.7880231292398423</v>
      </c>
      <c r="AF121" s="5">
        <v>0</v>
      </c>
      <c r="AG121" s="6">
        <f t="shared" si="5"/>
        <v>9.2564458669516725</v>
      </c>
      <c r="AH121" s="6">
        <f t="shared" si="6"/>
        <v>0</v>
      </c>
      <c r="AI121" s="7">
        <f t="shared" si="7"/>
        <v>9.2564458669516725</v>
      </c>
      <c r="AJ121" s="8">
        <f t="shared" si="8"/>
        <v>44.934203237629475</v>
      </c>
      <c r="AK121" s="8">
        <f t="shared" si="9"/>
        <v>44.934203237629475</v>
      </c>
    </row>
    <row r="122" spans="1:37" ht="22.15" customHeight="1" x14ac:dyDescent="0.2">
      <c r="A122" s="2" t="s">
        <v>257</v>
      </c>
      <c r="B122" s="39" t="s">
        <v>262</v>
      </c>
      <c r="C122" s="40"/>
      <c r="D122" s="3" t="s">
        <v>256</v>
      </c>
      <c r="E122" s="2" t="s">
        <v>259</v>
      </c>
      <c r="F122" s="2" t="s">
        <v>0</v>
      </c>
      <c r="G122" s="2">
        <v>65</v>
      </c>
      <c r="H122" s="2">
        <v>65</v>
      </c>
      <c r="I122" s="4">
        <v>1.7098483475050328</v>
      </c>
      <c r="J122" s="4">
        <v>0</v>
      </c>
      <c r="K122" s="4">
        <v>0.14706090113202455</v>
      </c>
      <c r="L122" s="4">
        <v>0</v>
      </c>
      <c r="M122" s="4">
        <v>0.12184755261487779</v>
      </c>
      <c r="N122" s="4">
        <v>0</v>
      </c>
      <c r="O122" s="4">
        <v>7.4906400723889724E-2</v>
      </c>
      <c r="P122" s="5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0.37328800915127019</v>
      </c>
      <c r="AB122" s="4">
        <v>0</v>
      </c>
      <c r="AC122" s="4">
        <v>0.48099383425984343</v>
      </c>
      <c r="AD122" s="4">
        <v>0</v>
      </c>
      <c r="AE122" s="4">
        <v>0.69619425443815464</v>
      </c>
      <c r="AF122" s="5">
        <v>0</v>
      </c>
      <c r="AG122" s="6">
        <f t="shared" si="5"/>
        <v>3.6041392998250932</v>
      </c>
      <c r="AH122" s="6">
        <f t="shared" si="6"/>
        <v>0</v>
      </c>
      <c r="AI122" s="7">
        <f t="shared" si="7"/>
        <v>3.6041392998250932</v>
      </c>
      <c r="AJ122" s="8">
        <f t="shared" si="8"/>
        <v>55.448296920386049</v>
      </c>
      <c r="AK122" s="8">
        <f t="shared" si="9"/>
        <v>55.448296920386049</v>
      </c>
    </row>
    <row r="123" spans="1:37" ht="22.15" customHeight="1" x14ac:dyDescent="0.2">
      <c r="A123" s="2" t="s">
        <v>257</v>
      </c>
      <c r="B123" s="39" t="s">
        <v>263</v>
      </c>
      <c r="C123" s="40"/>
      <c r="D123" s="3" t="s">
        <v>256</v>
      </c>
      <c r="E123" s="2" t="s">
        <v>259</v>
      </c>
      <c r="F123" s="2" t="s">
        <v>0</v>
      </c>
      <c r="G123" s="2">
        <v>77.8</v>
      </c>
      <c r="H123" s="2">
        <v>77.8</v>
      </c>
      <c r="I123" s="4">
        <v>4.7184927651413267</v>
      </c>
      <c r="J123" s="4">
        <v>0</v>
      </c>
      <c r="K123" s="4">
        <v>0.40582885554683934</v>
      </c>
      <c r="L123" s="4">
        <v>0</v>
      </c>
      <c r="M123" s="4">
        <v>0.33625016879561925</v>
      </c>
      <c r="N123" s="4">
        <v>0</v>
      </c>
      <c r="O123" s="4">
        <v>0.20671149601904121</v>
      </c>
      <c r="P123" s="5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1.0301245564054875</v>
      </c>
      <c r="AB123" s="4">
        <v>0</v>
      </c>
      <c r="AC123" s="4">
        <v>1.3273492531336775</v>
      </c>
      <c r="AD123" s="4">
        <v>0</v>
      </c>
      <c r="AE123" s="4">
        <v>1.9212157367597913</v>
      </c>
      <c r="AF123" s="5">
        <v>0</v>
      </c>
      <c r="AG123" s="6">
        <f t="shared" si="5"/>
        <v>9.9459728318017824</v>
      </c>
      <c r="AH123" s="6">
        <f t="shared" si="6"/>
        <v>0</v>
      </c>
      <c r="AI123" s="7">
        <f t="shared" si="7"/>
        <v>9.9459728318017824</v>
      </c>
      <c r="AJ123" s="8">
        <f t="shared" si="8"/>
        <v>127.84026776094836</v>
      </c>
      <c r="AK123" s="8">
        <f t="shared" si="9"/>
        <v>127.84026776094836</v>
      </c>
    </row>
    <row r="124" spans="1:37" ht="22.15" customHeight="1" x14ac:dyDescent="0.2">
      <c r="A124" s="2" t="s">
        <v>264</v>
      </c>
      <c r="B124" s="39" t="s">
        <v>265</v>
      </c>
      <c r="C124" s="40"/>
      <c r="D124" s="3" t="s">
        <v>256</v>
      </c>
      <c r="E124" s="2" t="s">
        <v>192</v>
      </c>
      <c r="F124" s="2" t="s">
        <v>0</v>
      </c>
      <c r="G124" s="2">
        <v>914.5</v>
      </c>
      <c r="H124" s="2">
        <v>914.5</v>
      </c>
      <c r="I124" s="4">
        <v>14.1737</v>
      </c>
      <c r="J124" s="4">
        <v>0.62630000000000008</v>
      </c>
      <c r="K124" s="4">
        <v>6.0857000000000001</v>
      </c>
      <c r="L124" s="4">
        <v>0.56430000000000002</v>
      </c>
      <c r="M124" s="4">
        <v>6.2937000000000003</v>
      </c>
      <c r="N124" s="4">
        <v>0.62630000000000008</v>
      </c>
      <c r="O124" s="4">
        <v>3.0123000000000002</v>
      </c>
      <c r="P124" s="5">
        <v>0.60770000000000002</v>
      </c>
      <c r="Q124" s="4">
        <v>0</v>
      </c>
      <c r="R124" s="4">
        <v>2.04</v>
      </c>
      <c r="S124" s="4">
        <v>0</v>
      </c>
      <c r="T124" s="4">
        <v>0.98000000000000009</v>
      </c>
      <c r="U124" s="4">
        <v>0</v>
      </c>
      <c r="V124" s="4">
        <v>0.16</v>
      </c>
      <c r="W124" s="4">
        <v>0</v>
      </c>
      <c r="X124" s="4">
        <v>0.18000000000000002</v>
      </c>
      <c r="Y124" s="4">
        <v>0</v>
      </c>
      <c r="Z124" s="4">
        <v>0.2</v>
      </c>
      <c r="AA124" s="4">
        <v>3.0595000000000003</v>
      </c>
      <c r="AB124" s="4">
        <v>0.57050000000000001</v>
      </c>
      <c r="AC124" s="4">
        <v>6.3523000000000005</v>
      </c>
      <c r="AD124" s="4">
        <v>0.60770000000000002</v>
      </c>
      <c r="AE124" s="4">
        <v>6.7537000000000003</v>
      </c>
      <c r="AF124" s="5">
        <v>0.62630000000000008</v>
      </c>
      <c r="AG124" s="6">
        <f t="shared" si="5"/>
        <v>45.730900000000005</v>
      </c>
      <c r="AH124" s="6">
        <f t="shared" si="6"/>
        <v>7.7891000000000012</v>
      </c>
      <c r="AI124" s="7">
        <f t="shared" si="7"/>
        <v>53.52000000000001</v>
      </c>
      <c r="AJ124" s="8">
        <f t="shared" si="8"/>
        <v>50.006451612903227</v>
      </c>
      <c r="AK124" s="8">
        <f t="shared" si="9"/>
        <v>58.523783488244952</v>
      </c>
    </row>
    <row r="125" spans="1:37" ht="22.15" customHeight="1" x14ac:dyDescent="0.2">
      <c r="A125" s="2" t="s">
        <v>266</v>
      </c>
      <c r="B125" s="39" t="s">
        <v>26</v>
      </c>
      <c r="C125" s="40"/>
      <c r="D125" s="3" t="s">
        <v>256</v>
      </c>
      <c r="E125" s="2" t="s">
        <v>267</v>
      </c>
      <c r="F125" s="2" t="s">
        <v>268</v>
      </c>
      <c r="G125" s="2">
        <v>272.27</v>
      </c>
      <c r="H125" s="2">
        <v>336.47</v>
      </c>
      <c r="I125" s="4">
        <v>11.190287340565289</v>
      </c>
      <c r="J125" s="4">
        <v>0.72771265943471619</v>
      </c>
      <c r="K125" s="4">
        <v>6.5518681814743625</v>
      </c>
      <c r="L125" s="4">
        <v>0.94613181852562789</v>
      </c>
      <c r="M125" s="4">
        <v>6.83762179004784</v>
      </c>
      <c r="N125" s="4">
        <v>1.1643782099521696</v>
      </c>
      <c r="O125" s="4">
        <v>4.309612899814514</v>
      </c>
      <c r="P125" s="5">
        <v>0.79838710018548964</v>
      </c>
      <c r="Q125" s="4">
        <v>0</v>
      </c>
      <c r="R125" s="4">
        <v>2.625</v>
      </c>
      <c r="S125" s="4">
        <v>0</v>
      </c>
      <c r="T125" s="4">
        <v>2.2549999999999955</v>
      </c>
      <c r="U125" s="4">
        <v>0</v>
      </c>
      <c r="V125" s="4">
        <v>2.1589999999999918</v>
      </c>
      <c r="W125" s="4">
        <v>0</v>
      </c>
      <c r="X125" s="4">
        <v>2.2590000000000146</v>
      </c>
      <c r="Y125" s="4">
        <v>0</v>
      </c>
      <c r="Z125" s="4">
        <v>1.9959999999999924</v>
      </c>
      <c r="AA125" s="4">
        <v>6.3245527639682866</v>
      </c>
      <c r="AB125" s="4">
        <v>0.65344723603178367</v>
      </c>
      <c r="AC125" s="4">
        <v>7.1165527639681985</v>
      </c>
      <c r="AD125" s="4">
        <v>0.65344723603178367</v>
      </c>
      <c r="AE125" s="4">
        <v>7.6326814384673725</v>
      </c>
      <c r="AF125" s="5">
        <v>0.65431856153266199</v>
      </c>
      <c r="AG125" s="6">
        <f t="shared" si="5"/>
        <v>49.96317717830587</v>
      </c>
      <c r="AH125" s="6">
        <f t="shared" si="6"/>
        <v>16.891822821694227</v>
      </c>
      <c r="AI125" s="7">
        <f t="shared" si="7"/>
        <v>66.855000000000103</v>
      </c>
      <c r="AJ125" s="8">
        <f t="shared" si="8"/>
        <v>183.50599470491011</v>
      </c>
      <c r="AK125" s="8">
        <f t="shared" si="9"/>
        <v>198.69527743929652</v>
      </c>
    </row>
    <row r="126" spans="1:37" ht="22.15" customHeight="1" x14ac:dyDescent="0.2">
      <c r="A126" s="2" t="s">
        <v>266</v>
      </c>
      <c r="B126" s="39" t="s">
        <v>26</v>
      </c>
      <c r="C126" s="40"/>
      <c r="D126" s="3" t="s">
        <v>256</v>
      </c>
      <c r="E126" s="2" t="s">
        <v>267</v>
      </c>
      <c r="F126" s="2" t="s">
        <v>269</v>
      </c>
      <c r="G126" s="2">
        <v>652.45649999999989</v>
      </c>
      <c r="H126" s="2">
        <v>730.3</v>
      </c>
      <c r="I126" s="4">
        <v>28.454234426034976</v>
      </c>
      <c r="J126" s="4">
        <v>2.6197655739649783</v>
      </c>
      <c r="K126" s="4">
        <v>17.731722027046498</v>
      </c>
      <c r="L126" s="4">
        <v>2.5472779729536135</v>
      </c>
      <c r="M126" s="4">
        <v>18.492885408827714</v>
      </c>
      <c r="N126" s="4">
        <v>1.8921145911722757</v>
      </c>
      <c r="O126" s="4">
        <v>12.191322572271934</v>
      </c>
      <c r="P126" s="5">
        <v>1.95967742772802</v>
      </c>
      <c r="Q126" s="4">
        <v>0</v>
      </c>
      <c r="R126" s="4">
        <v>6.6739999999999782</v>
      </c>
      <c r="S126" s="4">
        <v>0</v>
      </c>
      <c r="T126" s="4">
        <v>5.6330000000000382</v>
      </c>
      <c r="U126" s="4">
        <v>0</v>
      </c>
      <c r="V126" s="4">
        <v>5.3840000000000146</v>
      </c>
      <c r="W126" s="4">
        <v>0</v>
      </c>
      <c r="X126" s="4">
        <v>5.7709999999999582</v>
      </c>
      <c r="Y126" s="4">
        <v>0</v>
      </c>
      <c r="Z126" s="4">
        <v>5.8619999999999663</v>
      </c>
      <c r="AA126" s="4">
        <v>16.030079285696598</v>
      </c>
      <c r="AB126" s="4">
        <v>1.6699207143034474</v>
      </c>
      <c r="AC126" s="4">
        <v>21.27347403724854</v>
      </c>
      <c r="AD126" s="4">
        <v>1.7425259627514231</v>
      </c>
      <c r="AE126" s="4">
        <v>22.728256689757231</v>
      </c>
      <c r="AF126" s="5">
        <v>1.5267433102428778</v>
      </c>
      <c r="AG126" s="6">
        <f t="shared" si="5"/>
        <v>136.90197444688351</v>
      </c>
      <c r="AH126" s="6">
        <f t="shared" si="6"/>
        <v>43.28202555311659</v>
      </c>
      <c r="AI126" s="7">
        <f t="shared" si="7"/>
        <v>180.18400000000011</v>
      </c>
      <c r="AJ126" s="8">
        <f t="shared" si="8"/>
        <v>209.82544345390619</v>
      </c>
      <c r="AK126" s="8">
        <f t="shared" si="9"/>
        <v>246.72600301246081</v>
      </c>
    </row>
    <row r="127" spans="1:37" ht="22.15" customHeight="1" x14ac:dyDescent="0.2">
      <c r="A127" s="2" t="s">
        <v>270</v>
      </c>
      <c r="B127" s="39" t="s">
        <v>26</v>
      </c>
      <c r="C127" s="40"/>
      <c r="D127" s="3" t="s">
        <v>256</v>
      </c>
      <c r="E127" s="2" t="s">
        <v>271</v>
      </c>
      <c r="F127" s="2" t="s">
        <v>0</v>
      </c>
      <c r="G127" s="2">
        <v>1181.1594999999998</v>
      </c>
      <c r="H127" s="2">
        <v>1394.4</v>
      </c>
      <c r="I127" s="4">
        <v>44.794207968770017</v>
      </c>
      <c r="J127" s="4">
        <v>3.5657920312301097</v>
      </c>
      <c r="K127" s="4">
        <v>28.731575872618283</v>
      </c>
      <c r="L127" s="4">
        <v>4.1484241273815989</v>
      </c>
      <c r="M127" s="4">
        <v>28.288544455777458</v>
      </c>
      <c r="N127" s="4">
        <v>3.7114555442225408</v>
      </c>
      <c r="O127" s="4">
        <v>17.883548371901057</v>
      </c>
      <c r="P127" s="5">
        <v>3.5564516280989995</v>
      </c>
      <c r="Q127" s="4">
        <v>0</v>
      </c>
      <c r="R127" s="4">
        <v>10.160000000000082</v>
      </c>
      <c r="S127" s="4">
        <v>0</v>
      </c>
      <c r="T127" s="4">
        <v>9.1199999999998909</v>
      </c>
      <c r="U127" s="4">
        <v>0</v>
      </c>
      <c r="V127" s="4">
        <v>8.9000000000000909</v>
      </c>
      <c r="W127" s="4">
        <v>0</v>
      </c>
      <c r="X127" s="4">
        <v>9.3299999999999272</v>
      </c>
      <c r="Y127" s="4">
        <v>0</v>
      </c>
      <c r="Z127" s="4">
        <v>9.3299999999999272</v>
      </c>
      <c r="AA127" s="4">
        <v>19.509737577601303</v>
      </c>
      <c r="AB127" s="4">
        <v>3.6302624223987983</v>
      </c>
      <c r="AC127" s="4">
        <v>28.072342826049059</v>
      </c>
      <c r="AD127" s="4">
        <v>3.5576571739508225</v>
      </c>
      <c r="AE127" s="4">
        <v>30.11570512994421</v>
      </c>
      <c r="AF127" s="5">
        <v>3.3442948700558279</v>
      </c>
      <c r="AG127" s="6">
        <f t="shared" si="5"/>
        <v>197.39566220266141</v>
      </c>
      <c r="AH127" s="6">
        <f t="shared" si="6"/>
        <v>72.35433779733863</v>
      </c>
      <c r="AI127" s="7">
        <f t="shared" si="7"/>
        <v>269.75000000000006</v>
      </c>
      <c r="AJ127" s="8">
        <f t="shared" si="8"/>
        <v>167.12024261131663</v>
      </c>
      <c r="AK127" s="8">
        <f t="shared" si="9"/>
        <v>193.45238095238099</v>
      </c>
    </row>
    <row r="128" spans="1:37" ht="22.15" customHeight="1" x14ac:dyDescent="0.2">
      <c r="A128" s="2" t="s">
        <v>272</v>
      </c>
      <c r="B128" s="39" t="s">
        <v>26</v>
      </c>
      <c r="C128" s="40"/>
      <c r="D128" s="3" t="s">
        <v>256</v>
      </c>
      <c r="E128" s="2" t="s">
        <v>156</v>
      </c>
      <c r="F128" s="2" t="s">
        <v>0</v>
      </c>
      <c r="G128" s="2">
        <v>813.65940000000001</v>
      </c>
      <c r="H128" s="2">
        <v>878</v>
      </c>
      <c r="I128" s="4">
        <v>31.650005691978496</v>
      </c>
      <c r="J128" s="4">
        <v>2.5469943080215067</v>
      </c>
      <c r="K128" s="4">
        <v>20.43150139770221</v>
      </c>
      <c r="L128" s="4">
        <v>2.4744986022977957</v>
      </c>
      <c r="M128" s="4">
        <v>20.305507198875578</v>
      </c>
      <c r="N128" s="4">
        <v>3.0564928011244454</v>
      </c>
      <c r="O128" s="4">
        <v>13.741903217743408</v>
      </c>
      <c r="P128" s="5">
        <v>1.8870967822566118</v>
      </c>
      <c r="Q128" s="4">
        <v>0</v>
      </c>
      <c r="R128" s="4">
        <v>6.7049999999999841</v>
      </c>
      <c r="S128" s="4">
        <v>0</v>
      </c>
      <c r="T128" s="4">
        <v>6.0529999999999973</v>
      </c>
      <c r="U128" s="4">
        <v>0</v>
      </c>
      <c r="V128" s="4">
        <v>6.0009999999999764</v>
      </c>
      <c r="W128" s="4">
        <v>0</v>
      </c>
      <c r="X128" s="4">
        <v>6.3190000000000168</v>
      </c>
      <c r="Y128" s="4">
        <v>0</v>
      </c>
      <c r="Z128" s="4">
        <v>6.6059999999999945</v>
      </c>
      <c r="AA128" s="4">
        <v>14.976237298112721</v>
      </c>
      <c r="AB128" s="4">
        <v>2.2507627018872549</v>
      </c>
      <c r="AC128" s="4">
        <v>19.805605807424907</v>
      </c>
      <c r="AD128" s="4">
        <v>2.6863941925751109</v>
      </c>
      <c r="AE128" s="4">
        <v>21.211427816261899</v>
      </c>
      <c r="AF128" s="5">
        <v>2.5445721837381297</v>
      </c>
      <c r="AG128" s="6">
        <f t="shared" si="5"/>
        <v>142.12218842809924</v>
      </c>
      <c r="AH128" s="6">
        <f t="shared" si="6"/>
        <v>49.130811571900821</v>
      </c>
      <c r="AI128" s="7">
        <f t="shared" si="7"/>
        <v>191.25300000000004</v>
      </c>
      <c r="AJ128" s="8">
        <f t="shared" si="8"/>
        <v>174.67036997065264</v>
      </c>
      <c r="AK128" s="8">
        <f t="shared" si="9"/>
        <v>217.82801822323466</v>
      </c>
    </row>
    <row r="129" spans="1:37" ht="22.15" customHeight="1" x14ac:dyDescent="0.2">
      <c r="A129" s="2" t="s">
        <v>273</v>
      </c>
      <c r="B129" s="39" t="s">
        <v>274</v>
      </c>
      <c r="C129" s="40"/>
      <c r="D129" s="3" t="s">
        <v>256</v>
      </c>
      <c r="E129" s="2" t="s">
        <v>275</v>
      </c>
      <c r="F129" s="2" t="s">
        <v>0</v>
      </c>
      <c r="G129" s="2">
        <v>64</v>
      </c>
      <c r="H129" s="2">
        <v>64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5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1.27</v>
      </c>
      <c r="AD129" s="4">
        <v>0</v>
      </c>
      <c r="AE129" s="4">
        <v>1.1000000000000001</v>
      </c>
      <c r="AF129" s="5">
        <v>0</v>
      </c>
      <c r="AG129" s="6">
        <f t="shared" si="5"/>
        <v>2.37</v>
      </c>
      <c r="AH129" s="6">
        <f t="shared" si="6"/>
        <v>0</v>
      </c>
      <c r="AI129" s="7">
        <f t="shared" si="7"/>
        <v>2.37</v>
      </c>
      <c r="AJ129" s="8">
        <f t="shared" si="8"/>
        <v>37.03125</v>
      </c>
      <c r="AK129" s="8">
        <f t="shared" si="9"/>
        <v>37.03125</v>
      </c>
    </row>
    <row r="130" spans="1:37" ht="32.25" customHeight="1" x14ac:dyDescent="0.2">
      <c r="A130" s="2" t="s">
        <v>276</v>
      </c>
      <c r="B130" s="39" t="s">
        <v>63</v>
      </c>
      <c r="C130" s="40"/>
      <c r="D130" s="3" t="s">
        <v>256</v>
      </c>
      <c r="E130" s="2" t="s">
        <v>275</v>
      </c>
      <c r="F130" s="2" t="s">
        <v>0</v>
      </c>
      <c r="G130" s="2">
        <v>249.1</v>
      </c>
      <c r="H130" s="2">
        <v>249.1</v>
      </c>
      <c r="I130" s="4">
        <v>13.51</v>
      </c>
      <c r="J130" s="4">
        <v>0</v>
      </c>
      <c r="K130" s="4">
        <v>8.3600000000000012</v>
      </c>
      <c r="L130" s="4">
        <v>0</v>
      </c>
      <c r="M130" s="4">
        <v>7.69</v>
      </c>
      <c r="N130" s="4">
        <v>0</v>
      </c>
      <c r="O130" s="4">
        <v>4.12</v>
      </c>
      <c r="P130" s="5">
        <v>0</v>
      </c>
      <c r="Q130" s="4">
        <v>0.12000000000000001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5.8900000000000006</v>
      </c>
      <c r="AB130" s="4">
        <v>0</v>
      </c>
      <c r="AC130" s="4">
        <v>8.4500000000000011</v>
      </c>
      <c r="AD130" s="4">
        <v>0</v>
      </c>
      <c r="AE130" s="4">
        <v>8.41</v>
      </c>
      <c r="AF130" s="5">
        <v>0</v>
      </c>
      <c r="AG130" s="6">
        <f t="shared" si="5"/>
        <v>56.55</v>
      </c>
      <c r="AH130" s="6">
        <f t="shared" si="6"/>
        <v>0</v>
      </c>
      <c r="AI130" s="7">
        <f t="shared" si="7"/>
        <v>56.55</v>
      </c>
      <c r="AJ130" s="8">
        <f t="shared" si="8"/>
        <v>227.01726214371737</v>
      </c>
      <c r="AK130" s="8">
        <f t="shared" si="9"/>
        <v>227.01726214371737</v>
      </c>
    </row>
    <row r="131" spans="1:37" ht="22.15" customHeight="1" x14ac:dyDescent="0.2">
      <c r="A131" s="2" t="s">
        <v>277</v>
      </c>
      <c r="B131" s="39" t="s">
        <v>278</v>
      </c>
      <c r="C131" s="40"/>
      <c r="D131" s="3" t="s">
        <v>279</v>
      </c>
      <c r="E131" s="2" t="s">
        <v>96</v>
      </c>
      <c r="F131" s="2" t="s">
        <v>0</v>
      </c>
      <c r="G131" s="2">
        <v>22350.7</v>
      </c>
      <c r="H131" s="2">
        <v>22350.7</v>
      </c>
      <c r="I131" s="4">
        <v>357.54</v>
      </c>
      <c r="J131" s="4">
        <v>24</v>
      </c>
      <c r="K131" s="4">
        <v>228.22</v>
      </c>
      <c r="L131" s="4">
        <v>30</v>
      </c>
      <c r="M131" s="4">
        <v>240.76</v>
      </c>
      <c r="N131" s="4">
        <v>22</v>
      </c>
      <c r="O131" s="4">
        <v>20.48</v>
      </c>
      <c r="P131" s="5">
        <v>20</v>
      </c>
      <c r="Q131" s="4">
        <v>0</v>
      </c>
      <c r="R131" s="4">
        <v>8.68</v>
      </c>
      <c r="S131" s="4">
        <v>0</v>
      </c>
      <c r="T131" s="4">
        <v>12.770000000000001</v>
      </c>
      <c r="U131" s="4">
        <v>0</v>
      </c>
      <c r="V131" s="4">
        <v>13.56</v>
      </c>
      <c r="W131" s="4">
        <v>0</v>
      </c>
      <c r="X131" s="4">
        <v>13.97</v>
      </c>
      <c r="Y131" s="4">
        <v>0</v>
      </c>
      <c r="Z131" s="4">
        <v>13.72</v>
      </c>
      <c r="AA131" s="4">
        <v>115.958</v>
      </c>
      <c r="AB131" s="4">
        <v>20.341999999999999</v>
      </c>
      <c r="AC131" s="4">
        <v>194.17699999999999</v>
      </c>
      <c r="AD131" s="4">
        <v>32.972999999999999</v>
      </c>
      <c r="AE131" s="4">
        <v>184.12110000000001</v>
      </c>
      <c r="AF131" s="5">
        <v>44.288900000000005</v>
      </c>
      <c r="AG131" s="6">
        <f t="shared" si="5"/>
        <v>1341.2561000000001</v>
      </c>
      <c r="AH131" s="6">
        <f t="shared" si="6"/>
        <v>256.3039</v>
      </c>
      <c r="AI131" s="7">
        <f t="shared" si="7"/>
        <v>1597.56</v>
      </c>
      <c r="AJ131" s="8">
        <f t="shared" si="8"/>
        <v>60.009579118327387</v>
      </c>
      <c r="AK131" s="8">
        <f t="shared" si="9"/>
        <v>71.476955979007371</v>
      </c>
    </row>
    <row r="132" spans="1:37" ht="22.15" customHeight="1" x14ac:dyDescent="0.2">
      <c r="A132" s="2" t="s">
        <v>280</v>
      </c>
      <c r="B132" s="39" t="s">
        <v>26</v>
      </c>
      <c r="C132" s="40"/>
      <c r="D132" s="3" t="s">
        <v>279</v>
      </c>
      <c r="E132" s="2" t="s">
        <v>101</v>
      </c>
      <c r="F132" s="2" t="s">
        <v>0</v>
      </c>
      <c r="G132" s="2">
        <v>1414.1457800000001</v>
      </c>
      <c r="H132" s="2">
        <v>1522.09</v>
      </c>
      <c r="I132" s="4">
        <v>42.96035163905286</v>
      </c>
      <c r="J132" s="4">
        <v>3.9296483609474677</v>
      </c>
      <c r="K132" s="4">
        <v>26.494928320488192</v>
      </c>
      <c r="L132" s="4">
        <v>3.2750716795117887</v>
      </c>
      <c r="M132" s="4">
        <v>26.867959922631243</v>
      </c>
      <c r="N132" s="4">
        <v>3.2020400773684665</v>
      </c>
      <c r="O132" s="4">
        <v>8.7164515992583507</v>
      </c>
      <c r="P132" s="5">
        <v>3.1935484007419586</v>
      </c>
      <c r="Q132" s="4">
        <v>0</v>
      </c>
      <c r="R132" s="4">
        <v>3.0299999999997458</v>
      </c>
      <c r="S132" s="4">
        <v>0</v>
      </c>
      <c r="T132" s="4">
        <v>2.6500000000000909</v>
      </c>
      <c r="U132" s="4">
        <v>0</v>
      </c>
      <c r="V132" s="4">
        <v>2.4299999999998363</v>
      </c>
      <c r="W132" s="4">
        <v>0</v>
      </c>
      <c r="X132" s="4">
        <v>2.5199999999999814</v>
      </c>
      <c r="Y132" s="4">
        <v>0</v>
      </c>
      <c r="Z132" s="4">
        <v>2.5</v>
      </c>
      <c r="AA132" s="4">
        <v>21.130158571393359</v>
      </c>
      <c r="AB132" s="4">
        <v>3.3398414286068947</v>
      </c>
      <c r="AC132" s="4">
        <v>24.434527080705287</v>
      </c>
      <c r="AD132" s="4">
        <v>3.7754729192947503</v>
      </c>
      <c r="AE132" s="4">
        <v>33.049215441906505</v>
      </c>
      <c r="AF132" s="5">
        <v>2.9807845580932377</v>
      </c>
      <c r="AG132" s="6">
        <f t="shared" si="5"/>
        <v>183.65359257543582</v>
      </c>
      <c r="AH132" s="6">
        <f t="shared" si="6"/>
        <v>36.826407424564223</v>
      </c>
      <c r="AI132" s="7">
        <f t="shared" si="7"/>
        <v>220.48000000000005</v>
      </c>
      <c r="AJ132" s="8">
        <f t="shared" si="8"/>
        <v>129.8689252358663</v>
      </c>
      <c r="AK132" s="8">
        <f t="shared" si="9"/>
        <v>144.85345807409553</v>
      </c>
    </row>
    <row r="133" spans="1:37" ht="22.15" customHeight="1" x14ac:dyDescent="0.2">
      <c r="A133" s="2" t="s">
        <v>281</v>
      </c>
      <c r="B133" s="39" t="s">
        <v>26</v>
      </c>
      <c r="C133" s="40"/>
      <c r="D133" s="3" t="s">
        <v>282</v>
      </c>
      <c r="E133" s="2" t="s">
        <v>47</v>
      </c>
      <c r="F133" s="2" t="s">
        <v>0</v>
      </c>
      <c r="G133" s="2">
        <v>799.8180000000001</v>
      </c>
      <c r="H133" s="2">
        <v>889</v>
      </c>
      <c r="I133" s="4">
        <v>24.134207968770163</v>
      </c>
      <c r="J133" s="4">
        <v>3.5657920312301097</v>
      </c>
      <c r="K133" s="4">
        <v>16.05160454442299</v>
      </c>
      <c r="L133" s="4">
        <v>2.8383954555768836</v>
      </c>
      <c r="M133" s="4">
        <v>15.540733560753617</v>
      </c>
      <c r="N133" s="4">
        <v>3.129266439246456</v>
      </c>
      <c r="O133" s="4">
        <v>9.6564515992579505</v>
      </c>
      <c r="P133" s="5">
        <v>3.1935484007419586</v>
      </c>
      <c r="Q133" s="4">
        <v>0</v>
      </c>
      <c r="R133" s="4">
        <v>5.2699999999999818</v>
      </c>
      <c r="S133" s="4">
        <v>0</v>
      </c>
      <c r="T133" s="4">
        <v>4.5300000000002001</v>
      </c>
      <c r="U133" s="4">
        <v>0</v>
      </c>
      <c r="V133" s="4">
        <v>4.4800000000000182</v>
      </c>
      <c r="W133" s="4">
        <v>0</v>
      </c>
      <c r="X133" s="4">
        <v>4.6799999999998363</v>
      </c>
      <c r="Y133" s="4">
        <v>0</v>
      </c>
      <c r="Z133" s="4">
        <v>4.7300000000000182</v>
      </c>
      <c r="AA133" s="4">
        <v>8.9179743167369967</v>
      </c>
      <c r="AB133" s="4">
        <v>3.1220256832629665</v>
      </c>
      <c r="AC133" s="4">
        <v>18.42100055897675</v>
      </c>
      <c r="AD133" s="4">
        <v>2.7589994410230867</v>
      </c>
      <c r="AE133" s="4">
        <v>19.224619566692198</v>
      </c>
      <c r="AF133" s="5">
        <v>2.8353804333082016</v>
      </c>
      <c r="AG133" s="6">
        <f t="shared" si="5"/>
        <v>111.94659211561067</v>
      </c>
      <c r="AH133" s="6">
        <f t="shared" si="6"/>
        <v>45.133407884389719</v>
      </c>
      <c r="AI133" s="7">
        <f t="shared" si="7"/>
        <v>157.08000000000038</v>
      </c>
      <c r="AJ133" s="8">
        <f t="shared" si="8"/>
        <v>139.96508220071399</v>
      </c>
      <c r="AK133" s="8">
        <f t="shared" si="9"/>
        <v>176.69291338582721</v>
      </c>
    </row>
    <row r="134" spans="1:37" ht="22.15" customHeight="1" x14ac:dyDescent="0.2">
      <c r="A134" s="2" t="s">
        <v>283</v>
      </c>
      <c r="B134" s="39" t="s">
        <v>284</v>
      </c>
      <c r="C134" s="40"/>
      <c r="D134" s="3" t="s">
        <v>285</v>
      </c>
      <c r="E134" s="2" t="s">
        <v>286</v>
      </c>
      <c r="F134" s="2" t="s">
        <v>0</v>
      </c>
      <c r="G134" s="2">
        <v>360.7</v>
      </c>
      <c r="H134" s="2">
        <v>360.7</v>
      </c>
      <c r="I134" s="4">
        <v>1.2390000000000001</v>
      </c>
      <c r="J134" s="4">
        <v>0</v>
      </c>
      <c r="K134" s="4">
        <v>0.83900000000000008</v>
      </c>
      <c r="L134" s="4">
        <v>0</v>
      </c>
      <c r="M134" s="4">
        <v>0.84200000000000008</v>
      </c>
      <c r="N134" s="4">
        <v>0</v>
      </c>
      <c r="O134" s="4">
        <v>0.46200000000000002</v>
      </c>
      <c r="P134" s="5">
        <v>0</v>
      </c>
      <c r="Q134" s="4">
        <v>6.0000000000000001E-3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2E-3</v>
      </c>
      <c r="Z134" s="4">
        <v>0</v>
      </c>
      <c r="AA134" s="4">
        <v>0.114</v>
      </c>
      <c r="AB134" s="4">
        <v>0</v>
      </c>
      <c r="AC134" s="4">
        <v>0.93</v>
      </c>
      <c r="AD134" s="4">
        <v>0</v>
      </c>
      <c r="AE134" s="4">
        <v>1.329</v>
      </c>
      <c r="AF134" s="5">
        <v>0</v>
      </c>
      <c r="AG134" s="6">
        <f t="shared" si="5"/>
        <v>5.7629999999999999</v>
      </c>
      <c r="AH134" s="6">
        <f t="shared" si="6"/>
        <v>0</v>
      </c>
      <c r="AI134" s="7">
        <f t="shared" si="7"/>
        <v>5.7629999999999999</v>
      </c>
      <c r="AJ134" s="8">
        <f t="shared" si="8"/>
        <v>15.977266426393125</v>
      </c>
      <c r="AK134" s="8">
        <f t="shared" si="9"/>
        <v>15.977266426393125</v>
      </c>
    </row>
    <row r="135" spans="1:37" ht="22.15" customHeight="1" x14ac:dyDescent="0.2">
      <c r="A135" s="2" t="s">
        <v>59</v>
      </c>
      <c r="B135" s="39" t="s">
        <v>60</v>
      </c>
      <c r="C135" s="40"/>
      <c r="D135" s="3" t="s">
        <v>285</v>
      </c>
      <c r="E135" s="2" t="s">
        <v>105</v>
      </c>
      <c r="F135" s="2" t="s">
        <v>0</v>
      </c>
      <c r="G135" s="2">
        <v>1370</v>
      </c>
      <c r="H135" s="2">
        <v>1370</v>
      </c>
      <c r="I135" s="4">
        <v>34.590000000000003</v>
      </c>
      <c r="J135" s="4">
        <v>0</v>
      </c>
      <c r="K135" s="4">
        <v>21.05</v>
      </c>
      <c r="L135" s="4">
        <v>0</v>
      </c>
      <c r="M135" s="4">
        <v>20.93</v>
      </c>
      <c r="N135" s="4">
        <v>0</v>
      </c>
      <c r="O135" s="4">
        <v>11.08</v>
      </c>
      <c r="P135" s="5">
        <v>0</v>
      </c>
      <c r="Q135" s="4">
        <v>0</v>
      </c>
      <c r="R135" s="4">
        <v>2.2400000000000002</v>
      </c>
      <c r="S135" s="4">
        <v>0</v>
      </c>
      <c r="T135" s="4">
        <v>1.4400000000000002</v>
      </c>
      <c r="U135" s="4">
        <v>0</v>
      </c>
      <c r="V135" s="4">
        <v>1.31</v>
      </c>
      <c r="W135" s="4">
        <v>0</v>
      </c>
      <c r="X135" s="4">
        <v>1.1800000000000002</v>
      </c>
      <c r="Y135" s="4">
        <v>0</v>
      </c>
      <c r="Z135" s="4">
        <v>1.5</v>
      </c>
      <c r="AA135" s="4">
        <v>17.920000000000002</v>
      </c>
      <c r="AB135" s="4">
        <v>0</v>
      </c>
      <c r="AC135" s="4">
        <v>22.55</v>
      </c>
      <c r="AD135" s="4">
        <v>0</v>
      </c>
      <c r="AE135" s="4">
        <v>24.1</v>
      </c>
      <c r="AF135" s="5">
        <v>0</v>
      </c>
      <c r="AG135" s="6">
        <f t="shared" ref="AG135:AG198" si="10">I135+K135+M135+O135+Q135+S135+U135+W135+Y135+AA135+AC135+AE135</f>
        <v>152.22</v>
      </c>
      <c r="AH135" s="6">
        <f t="shared" ref="AH135:AH198" si="11">J135+L135+N135+P135+R135+T135+V135+X135+Z135+AB135+AD135+AF135</f>
        <v>7.67</v>
      </c>
      <c r="AI135" s="7">
        <f t="shared" ref="AI135:AI198" si="12">SUM(AG135:AH135)</f>
        <v>159.88999999999999</v>
      </c>
      <c r="AJ135" s="8">
        <f t="shared" ref="AJ135:AJ198" si="13">AG135/G135*1000</f>
        <v>111.10948905109488</v>
      </c>
      <c r="AK135" s="8">
        <f t="shared" ref="AK135:AK198" si="14">AI135/H135*1000</f>
        <v>116.70802919708029</v>
      </c>
    </row>
    <row r="136" spans="1:37" ht="22.15" customHeight="1" x14ac:dyDescent="0.2">
      <c r="A136" s="2" t="s">
        <v>287</v>
      </c>
      <c r="B136" s="39" t="s">
        <v>288</v>
      </c>
      <c r="C136" s="40"/>
      <c r="D136" s="3" t="s">
        <v>285</v>
      </c>
      <c r="E136" s="2" t="s">
        <v>45</v>
      </c>
      <c r="F136" s="2" t="s">
        <v>0</v>
      </c>
      <c r="G136" s="2">
        <v>18743</v>
      </c>
      <c r="H136" s="2">
        <v>18743</v>
      </c>
      <c r="I136" s="4">
        <v>276.76</v>
      </c>
      <c r="J136" s="4">
        <v>0</v>
      </c>
      <c r="K136" s="4">
        <v>167.29000000000002</v>
      </c>
      <c r="L136" s="4">
        <v>0</v>
      </c>
      <c r="M136" s="4">
        <v>169.49</v>
      </c>
      <c r="N136" s="4">
        <v>0</v>
      </c>
      <c r="O136" s="4">
        <v>98.11</v>
      </c>
      <c r="P136" s="5">
        <v>0</v>
      </c>
      <c r="Q136" s="4">
        <v>3.08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105.4</v>
      </c>
      <c r="AB136" s="4">
        <v>0</v>
      </c>
      <c r="AC136" s="4">
        <v>174.49</v>
      </c>
      <c r="AD136" s="4">
        <v>0</v>
      </c>
      <c r="AE136" s="4">
        <v>195.96</v>
      </c>
      <c r="AF136" s="5">
        <v>0</v>
      </c>
      <c r="AG136" s="6">
        <f t="shared" si="10"/>
        <v>1190.58</v>
      </c>
      <c r="AH136" s="6">
        <f t="shared" si="11"/>
        <v>0</v>
      </c>
      <c r="AI136" s="7">
        <f t="shared" si="12"/>
        <v>1190.58</v>
      </c>
      <c r="AJ136" s="8">
        <f t="shared" si="13"/>
        <v>63.52131462412634</v>
      </c>
      <c r="AK136" s="8">
        <f t="shared" si="14"/>
        <v>63.52131462412634</v>
      </c>
    </row>
    <row r="137" spans="1:37" ht="22.15" customHeight="1" x14ac:dyDescent="0.2">
      <c r="A137" s="2" t="s">
        <v>289</v>
      </c>
      <c r="B137" s="39" t="s">
        <v>290</v>
      </c>
      <c r="C137" s="40"/>
      <c r="D137" s="3" t="s">
        <v>291</v>
      </c>
      <c r="E137" s="2" t="s">
        <v>292</v>
      </c>
      <c r="F137" s="2" t="s">
        <v>0</v>
      </c>
      <c r="G137" s="2">
        <v>102.57</v>
      </c>
      <c r="H137" s="2">
        <v>102.57</v>
      </c>
      <c r="I137" s="4">
        <v>3.3000000000000003</v>
      </c>
      <c r="J137" s="4">
        <v>0</v>
      </c>
      <c r="K137" s="4">
        <v>2.8730000000000002</v>
      </c>
      <c r="L137" s="4">
        <v>0</v>
      </c>
      <c r="M137" s="4">
        <v>1.8170000000000002</v>
      </c>
      <c r="N137" s="4">
        <v>0</v>
      </c>
      <c r="O137" s="4">
        <v>0.83500000000000008</v>
      </c>
      <c r="P137" s="5">
        <v>0</v>
      </c>
      <c r="Q137" s="4">
        <v>5.2000000000000005E-2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7.4999999999999997E-2</v>
      </c>
      <c r="Z137" s="4">
        <v>0</v>
      </c>
      <c r="AA137" s="4">
        <v>1.6680000000000001</v>
      </c>
      <c r="AB137" s="4">
        <v>0</v>
      </c>
      <c r="AC137" s="4">
        <v>1.4260000000000002</v>
      </c>
      <c r="AD137" s="4">
        <v>0</v>
      </c>
      <c r="AE137" s="4">
        <v>1.9360000000000002</v>
      </c>
      <c r="AF137" s="5">
        <v>0</v>
      </c>
      <c r="AG137" s="6">
        <f t="shared" si="10"/>
        <v>13.982000000000001</v>
      </c>
      <c r="AH137" s="6">
        <f t="shared" si="11"/>
        <v>0</v>
      </c>
      <c r="AI137" s="7">
        <f t="shared" si="12"/>
        <v>13.982000000000001</v>
      </c>
      <c r="AJ137" s="8">
        <f t="shared" si="13"/>
        <v>136.31666179194698</v>
      </c>
      <c r="AK137" s="8">
        <f t="shared" si="14"/>
        <v>136.31666179194698</v>
      </c>
    </row>
    <row r="138" spans="1:37" ht="29.25" customHeight="1" x14ac:dyDescent="0.2">
      <c r="A138" s="2" t="s">
        <v>293</v>
      </c>
      <c r="B138" s="39" t="s">
        <v>44</v>
      </c>
      <c r="C138" s="40"/>
      <c r="D138" s="3" t="s">
        <v>294</v>
      </c>
      <c r="E138" s="2" t="s">
        <v>30</v>
      </c>
      <c r="F138" s="2" t="s">
        <v>0</v>
      </c>
      <c r="G138" s="2">
        <v>186.8</v>
      </c>
      <c r="H138" s="2">
        <v>186.8</v>
      </c>
      <c r="I138" s="4">
        <v>6.8900000000000006</v>
      </c>
      <c r="J138" s="4">
        <v>0</v>
      </c>
      <c r="K138" s="4">
        <v>3.74</v>
      </c>
      <c r="L138" s="4">
        <v>0</v>
      </c>
      <c r="M138" s="4">
        <v>3.5990000000000002</v>
      </c>
      <c r="N138" s="4">
        <v>0</v>
      </c>
      <c r="O138" s="4">
        <v>2.33</v>
      </c>
      <c r="P138" s="5">
        <v>0</v>
      </c>
      <c r="Q138" s="4">
        <v>0.21200000000000002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3.2510000000000003</v>
      </c>
      <c r="AB138" s="4">
        <v>0</v>
      </c>
      <c r="AC138" s="4">
        <v>4.3650000000000002</v>
      </c>
      <c r="AD138" s="4">
        <v>0</v>
      </c>
      <c r="AE138" s="4">
        <v>4.4569999999999999</v>
      </c>
      <c r="AF138" s="5">
        <v>0</v>
      </c>
      <c r="AG138" s="6">
        <f t="shared" si="10"/>
        <v>28.844000000000001</v>
      </c>
      <c r="AH138" s="6">
        <f t="shared" si="11"/>
        <v>0</v>
      </c>
      <c r="AI138" s="7">
        <f t="shared" si="12"/>
        <v>28.844000000000001</v>
      </c>
      <c r="AJ138" s="8">
        <f t="shared" si="13"/>
        <v>154.41113490364026</v>
      </c>
      <c r="AK138" s="8">
        <f t="shared" si="14"/>
        <v>154.41113490364026</v>
      </c>
    </row>
    <row r="139" spans="1:37" ht="33" customHeight="1" x14ac:dyDescent="0.2">
      <c r="A139" s="2" t="s">
        <v>59</v>
      </c>
      <c r="B139" s="39" t="s">
        <v>295</v>
      </c>
      <c r="C139" s="40"/>
      <c r="D139" s="3" t="s">
        <v>294</v>
      </c>
      <c r="E139" s="2" t="s">
        <v>296</v>
      </c>
      <c r="F139" s="2" t="s">
        <v>0</v>
      </c>
      <c r="G139" s="2">
        <v>2949</v>
      </c>
      <c r="H139" s="2">
        <v>2949</v>
      </c>
      <c r="I139" s="4">
        <v>69.25</v>
      </c>
      <c r="J139" s="4">
        <v>18.600000000000001</v>
      </c>
      <c r="K139" s="4">
        <v>39.700000000000003</v>
      </c>
      <c r="L139" s="4">
        <v>16.8</v>
      </c>
      <c r="M139" s="4">
        <v>38.99</v>
      </c>
      <c r="N139" s="4">
        <v>18.600000000000001</v>
      </c>
      <c r="O139" s="4">
        <v>27.78</v>
      </c>
      <c r="P139" s="5">
        <v>18</v>
      </c>
      <c r="Q139" s="4">
        <v>0</v>
      </c>
      <c r="R139" s="4">
        <v>8.1300000000000008</v>
      </c>
      <c r="S139" s="4">
        <v>0</v>
      </c>
      <c r="T139" s="4">
        <v>3.9099999999999997</v>
      </c>
      <c r="U139" s="4">
        <v>0</v>
      </c>
      <c r="V139" s="4">
        <v>4.9400000000000004</v>
      </c>
      <c r="W139" s="4">
        <v>0</v>
      </c>
      <c r="X139" s="4">
        <v>4.28</v>
      </c>
      <c r="Y139" s="4">
        <v>0</v>
      </c>
      <c r="Z139" s="4">
        <v>6.4</v>
      </c>
      <c r="AA139" s="4">
        <v>32.32</v>
      </c>
      <c r="AB139" s="4">
        <v>16.989599999999999</v>
      </c>
      <c r="AC139" s="4">
        <v>54.31</v>
      </c>
      <c r="AD139" s="4">
        <v>18.100000000000001</v>
      </c>
      <c r="AE139" s="4">
        <v>68.38</v>
      </c>
      <c r="AF139" s="5">
        <v>6</v>
      </c>
      <c r="AG139" s="6">
        <f t="shared" si="10"/>
        <v>330.73</v>
      </c>
      <c r="AH139" s="6">
        <f t="shared" si="11"/>
        <v>140.74959999999999</v>
      </c>
      <c r="AI139" s="7">
        <f t="shared" si="12"/>
        <v>471.4796</v>
      </c>
      <c r="AJ139" s="8">
        <f t="shared" si="13"/>
        <v>112.14988131570024</v>
      </c>
      <c r="AK139" s="8">
        <f t="shared" si="14"/>
        <v>159.87778908104443</v>
      </c>
    </row>
    <row r="140" spans="1:37" ht="28.5" customHeight="1" x14ac:dyDescent="0.2">
      <c r="A140" s="2" t="s">
        <v>92</v>
      </c>
      <c r="B140" s="39" t="s">
        <v>297</v>
      </c>
      <c r="C140" s="40"/>
      <c r="D140" s="3" t="s">
        <v>294</v>
      </c>
      <c r="E140" s="2" t="s">
        <v>296</v>
      </c>
      <c r="F140" s="2" t="s">
        <v>0</v>
      </c>
      <c r="G140" s="2">
        <v>114.4</v>
      </c>
      <c r="H140" s="2">
        <v>114.4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5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5">
        <v>0</v>
      </c>
      <c r="AG140" s="6">
        <f t="shared" si="10"/>
        <v>0</v>
      </c>
      <c r="AH140" s="6">
        <f t="shared" si="11"/>
        <v>0</v>
      </c>
      <c r="AI140" s="7">
        <f t="shared" si="12"/>
        <v>0</v>
      </c>
      <c r="AJ140" s="8">
        <f t="shared" si="13"/>
        <v>0</v>
      </c>
      <c r="AK140" s="8">
        <f t="shared" si="14"/>
        <v>0</v>
      </c>
    </row>
    <row r="141" spans="1:37" ht="22.15" customHeight="1" x14ac:dyDescent="0.2">
      <c r="A141" s="2" t="s">
        <v>298</v>
      </c>
      <c r="B141" s="39" t="s">
        <v>26</v>
      </c>
      <c r="C141" s="40"/>
      <c r="D141" s="3" t="s">
        <v>299</v>
      </c>
      <c r="E141" s="2" t="s">
        <v>300</v>
      </c>
      <c r="F141" s="2" t="s">
        <v>0</v>
      </c>
      <c r="G141" s="2">
        <v>2997.8263999999995</v>
      </c>
      <c r="H141" s="2">
        <v>3070.7</v>
      </c>
      <c r="I141" s="4">
        <v>116.87913428895291</v>
      </c>
      <c r="J141" s="4">
        <v>8.95086571104701</v>
      </c>
      <c r="K141" s="4">
        <v>68.465358038678403</v>
      </c>
      <c r="L141" s="4">
        <v>9.0246419613213735</v>
      </c>
      <c r="M141" s="4">
        <v>69.366653406016695</v>
      </c>
      <c r="N141" s="4">
        <v>9.5333465939833886</v>
      </c>
      <c r="O141" s="4">
        <v>41.624838670602557</v>
      </c>
      <c r="P141" s="5">
        <v>9.1451613293974265</v>
      </c>
      <c r="Q141" s="4">
        <v>0</v>
      </c>
      <c r="R141" s="4">
        <v>23.860000000000127</v>
      </c>
      <c r="S141" s="4">
        <v>0</v>
      </c>
      <c r="T141" s="4">
        <v>20.789999999999964</v>
      </c>
      <c r="U141" s="4">
        <v>0</v>
      </c>
      <c r="V141" s="4">
        <v>20.579999999999927</v>
      </c>
      <c r="W141" s="4">
        <v>0</v>
      </c>
      <c r="X141" s="4">
        <v>22.340000000000146</v>
      </c>
      <c r="Y141" s="4">
        <v>0</v>
      </c>
      <c r="Z141" s="4">
        <v>22.340000000000146</v>
      </c>
      <c r="AA141" s="4">
        <v>48.131317701762832</v>
      </c>
      <c r="AB141" s="4">
        <v>9.4386822982368752</v>
      </c>
      <c r="AC141" s="4">
        <v>72.946949192451257</v>
      </c>
      <c r="AD141" s="4">
        <v>9.0030508075490197</v>
      </c>
      <c r="AE141" s="4">
        <v>73.660372079589436</v>
      </c>
      <c r="AF141" s="5">
        <v>11.55962792041036</v>
      </c>
      <c r="AG141" s="6">
        <f t="shared" si="10"/>
        <v>491.07462337805407</v>
      </c>
      <c r="AH141" s="6">
        <f t="shared" si="11"/>
        <v>176.56537662194575</v>
      </c>
      <c r="AI141" s="7">
        <f t="shared" si="12"/>
        <v>667.63999999999987</v>
      </c>
      <c r="AJ141" s="8">
        <f t="shared" si="13"/>
        <v>163.81022709588993</v>
      </c>
      <c r="AK141" s="8">
        <f t="shared" si="14"/>
        <v>217.42273748656655</v>
      </c>
    </row>
    <row r="142" spans="1:37" ht="22.15" customHeight="1" x14ac:dyDescent="0.2">
      <c r="A142" s="2" t="s">
        <v>301</v>
      </c>
      <c r="B142" s="39" t="s">
        <v>26</v>
      </c>
      <c r="C142" s="40"/>
      <c r="D142" s="3" t="s">
        <v>299</v>
      </c>
      <c r="E142" s="2" t="s">
        <v>302</v>
      </c>
      <c r="F142" s="2" t="s">
        <v>199</v>
      </c>
      <c r="G142" s="2">
        <v>1730.9999999999995</v>
      </c>
      <c r="H142" s="2">
        <v>1798.9</v>
      </c>
      <c r="I142" s="4">
        <v>58.363240118013486</v>
      </c>
      <c r="J142" s="4">
        <v>5.1667598819864855</v>
      </c>
      <c r="K142" s="4">
        <v>34.671002795404526</v>
      </c>
      <c r="L142" s="4">
        <v>4.9489972045955914</v>
      </c>
      <c r="M142" s="4">
        <v>34.710487160191263</v>
      </c>
      <c r="N142" s="4">
        <v>4.6575128398086783</v>
      </c>
      <c r="O142" s="4">
        <v>20.94858062624408</v>
      </c>
      <c r="P142" s="5">
        <v>4.4274193737558969</v>
      </c>
      <c r="Q142" s="4">
        <v>0</v>
      </c>
      <c r="R142" s="4">
        <v>11.753999999999905</v>
      </c>
      <c r="S142" s="4">
        <v>0</v>
      </c>
      <c r="T142" s="4">
        <v>10.343000000000075</v>
      </c>
      <c r="U142" s="4">
        <v>0</v>
      </c>
      <c r="V142" s="4">
        <v>10.002999999999929</v>
      </c>
      <c r="W142" s="4">
        <v>0</v>
      </c>
      <c r="X142" s="4">
        <v>10.738000000000056</v>
      </c>
      <c r="Y142" s="4">
        <v>0</v>
      </c>
      <c r="Z142" s="4">
        <v>10.710000000000036</v>
      </c>
      <c r="AA142" s="4">
        <v>26.526079844673394</v>
      </c>
      <c r="AB142" s="4">
        <v>4.4289201553265345</v>
      </c>
      <c r="AC142" s="4">
        <v>35.825264099329516</v>
      </c>
      <c r="AD142" s="4">
        <v>4.6467359006704623</v>
      </c>
      <c r="AE142" s="4">
        <v>37.8591741940565</v>
      </c>
      <c r="AF142" s="5">
        <v>4.4348258059435972</v>
      </c>
      <c r="AG142" s="6">
        <f t="shared" si="10"/>
        <v>248.90382883791278</v>
      </c>
      <c r="AH142" s="6">
        <f t="shared" si="11"/>
        <v>86.259171162087256</v>
      </c>
      <c r="AI142" s="7">
        <f t="shared" si="12"/>
        <v>335.16300000000001</v>
      </c>
      <c r="AJ142" s="8">
        <f t="shared" si="13"/>
        <v>143.79192884916975</v>
      </c>
      <c r="AK142" s="8">
        <f t="shared" si="14"/>
        <v>186.31552615487243</v>
      </c>
    </row>
    <row r="143" spans="1:37" ht="22.15" customHeight="1" x14ac:dyDescent="0.2">
      <c r="A143" s="2" t="s">
        <v>301</v>
      </c>
      <c r="B143" s="39" t="s">
        <v>26</v>
      </c>
      <c r="C143" s="40"/>
      <c r="D143" s="3" t="s">
        <v>299</v>
      </c>
      <c r="E143" s="2" t="s">
        <v>302</v>
      </c>
      <c r="F143" s="2" t="s">
        <v>200</v>
      </c>
      <c r="G143" s="2">
        <v>1790.47</v>
      </c>
      <c r="H143" s="2">
        <v>1818.62</v>
      </c>
      <c r="I143" s="4">
        <v>46.685527458578726</v>
      </c>
      <c r="J143" s="4">
        <v>5.8944725414212016</v>
      </c>
      <c r="K143" s="4">
        <v>28.732664683437047</v>
      </c>
      <c r="L143" s="4">
        <v>5.1673353165630447</v>
      </c>
      <c r="M143" s="4">
        <v>29.822561673995096</v>
      </c>
      <c r="N143" s="4">
        <v>5.9674383260048689</v>
      </c>
      <c r="O143" s="4">
        <v>21.16935481700143</v>
      </c>
      <c r="P143" s="5">
        <v>5.0806451829985706</v>
      </c>
      <c r="Q143" s="4">
        <v>0</v>
      </c>
      <c r="R143" s="4">
        <v>11.799999999999955</v>
      </c>
      <c r="S143" s="4">
        <v>0</v>
      </c>
      <c r="T143" s="4">
        <v>9.1900000000000546</v>
      </c>
      <c r="U143" s="4">
        <v>0</v>
      </c>
      <c r="V143" s="4">
        <v>8.9499999999998181</v>
      </c>
      <c r="W143" s="4">
        <v>0</v>
      </c>
      <c r="X143" s="4">
        <v>9.4700000000000273</v>
      </c>
      <c r="Y143" s="4">
        <v>0</v>
      </c>
      <c r="Z143" s="4">
        <v>9.6400000000001</v>
      </c>
      <c r="AA143" s="4">
        <v>24.012422111745739</v>
      </c>
      <c r="AB143" s="4">
        <v>5.2275778882542694</v>
      </c>
      <c r="AC143" s="4">
        <v>29.659816863297792</v>
      </c>
      <c r="AD143" s="4">
        <v>5.3001831367022456</v>
      </c>
      <c r="AE143" s="4">
        <v>31.952218509458326</v>
      </c>
      <c r="AF143" s="5">
        <v>6.3977814905415835</v>
      </c>
      <c r="AG143" s="6">
        <f t="shared" si="10"/>
        <v>212.03456611751417</v>
      </c>
      <c r="AH143" s="6">
        <f t="shared" si="11"/>
        <v>88.085433882485745</v>
      </c>
      <c r="AI143" s="7">
        <f t="shared" si="12"/>
        <v>300.11999999999989</v>
      </c>
      <c r="AJ143" s="8">
        <f t="shared" si="13"/>
        <v>118.42397030808345</v>
      </c>
      <c r="AK143" s="8">
        <f t="shared" si="14"/>
        <v>165.02622867888834</v>
      </c>
    </row>
    <row r="144" spans="1:37" ht="22.15" customHeight="1" x14ac:dyDescent="0.2">
      <c r="A144" s="2" t="s">
        <v>301</v>
      </c>
      <c r="B144" s="39" t="s">
        <v>26</v>
      </c>
      <c r="C144" s="40"/>
      <c r="D144" s="3" t="s">
        <v>299</v>
      </c>
      <c r="E144" s="2" t="s">
        <v>302</v>
      </c>
      <c r="F144" s="2" t="s">
        <v>303</v>
      </c>
      <c r="G144" s="2">
        <v>1761.45</v>
      </c>
      <c r="H144" s="2">
        <v>1795.1000000000001</v>
      </c>
      <c r="I144" s="4">
        <v>58.632638979617781</v>
      </c>
      <c r="J144" s="4">
        <v>4.6573610203821838</v>
      </c>
      <c r="K144" s="4">
        <v>35.538767830158484</v>
      </c>
      <c r="L144" s="4">
        <v>5.5312321698421316</v>
      </c>
      <c r="M144" s="4">
        <v>35.308618969580287</v>
      </c>
      <c r="N144" s="4">
        <v>5.0213810304187314</v>
      </c>
      <c r="O144" s="4">
        <v>21.98677417153035</v>
      </c>
      <c r="P144" s="5">
        <v>5.1532258284699788</v>
      </c>
      <c r="Q144" s="4">
        <v>0</v>
      </c>
      <c r="R144" s="4">
        <v>12.109999999999673</v>
      </c>
      <c r="S144" s="4">
        <v>0</v>
      </c>
      <c r="T144" s="4">
        <v>10.420000000000073</v>
      </c>
      <c r="U144" s="4">
        <v>0</v>
      </c>
      <c r="V144" s="4">
        <v>10.740000000000236</v>
      </c>
      <c r="W144" s="4">
        <v>0</v>
      </c>
      <c r="X144" s="4">
        <v>10.319999999999709</v>
      </c>
      <c r="Y144" s="4">
        <v>0</v>
      </c>
      <c r="Z144" s="4">
        <v>10.540000000000418</v>
      </c>
      <c r="AA144" s="4">
        <v>26.910237857089278</v>
      </c>
      <c r="AB144" s="4">
        <v>5.0097621429103416</v>
      </c>
      <c r="AC144" s="4">
        <v>36.109316583809495</v>
      </c>
      <c r="AD144" s="4">
        <v>3.9206834161907023</v>
      </c>
      <c r="AE144" s="4">
        <v>36.976259757308853</v>
      </c>
      <c r="AF144" s="5">
        <v>4.9437402426912236</v>
      </c>
      <c r="AG144" s="6">
        <f t="shared" si="10"/>
        <v>251.46261414909452</v>
      </c>
      <c r="AH144" s="6">
        <f t="shared" si="11"/>
        <v>88.367385850905407</v>
      </c>
      <c r="AI144" s="7">
        <f t="shared" si="12"/>
        <v>339.82999999999993</v>
      </c>
      <c r="AJ144" s="8">
        <f t="shared" si="13"/>
        <v>142.75887146901388</v>
      </c>
      <c r="AK144" s="8">
        <f t="shared" si="14"/>
        <v>189.30978775555673</v>
      </c>
    </row>
    <row r="145" spans="1:37" ht="22.15" customHeight="1" x14ac:dyDescent="0.2">
      <c r="A145" s="2" t="s">
        <v>304</v>
      </c>
      <c r="B145" s="39" t="s">
        <v>26</v>
      </c>
      <c r="C145" s="40"/>
      <c r="D145" s="3" t="s">
        <v>299</v>
      </c>
      <c r="E145" s="2" t="s">
        <v>305</v>
      </c>
      <c r="F145" s="2" t="s">
        <v>199</v>
      </c>
      <c r="G145" s="2">
        <v>1721.0385999999994</v>
      </c>
      <c r="H145" s="2">
        <v>1820.5</v>
      </c>
      <c r="I145" s="4">
        <v>58.778782649900414</v>
      </c>
      <c r="J145" s="4">
        <v>5.0212173500995423</v>
      </c>
      <c r="K145" s="4">
        <v>34.353753494255471</v>
      </c>
      <c r="L145" s="4">
        <v>6.1862465057444895</v>
      </c>
      <c r="M145" s="4">
        <v>31.398618969581342</v>
      </c>
      <c r="N145" s="4">
        <v>5.0213810304187314</v>
      </c>
      <c r="O145" s="4">
        <v>16.323870944172899</v>
      </c>
      <c r="P145" s="5">
        <v>5.5161290558270197</v>
      </c>
      <c r="Q145" s="4">
        <v>6.8310000000000004</v>
      </c>
      <c r="R145" s="4">
        <v>5.879000000000036</v>
      </c>
      <c r="S145" s="4">
        <v>0</v>
      </c>
      <c r="T145" s="4">
        <v>10.860000000000127</v>
      </c>
      <c r="U145" s="4">
        <v>0</v>
      </c>
      <c r="V145" s="4">
        <v>10.159999999999854</v>
      </c>
      <c r="W145" s="4">
        <v>0</v>
      </c>
      <c r="X145" s="4">
        <v>10.880000000000109</v>
      </c>
      <c r="Y145" s="4">
        <v>0</v>
      </c>
      <c r="Z145" s="4">
        <v>10.899999999999864</v>
      </c>
      <c r="AA145" s="4">
        <v>23.069816863297874</v>
      </c>
      <c r="AB145" s="4">
        <v>5.3001831367022456</v>
      </c>
      <c r="AC145" s="4">
        <v>36.692001117953865</v>
      </c>
      <c r="AD145" s="4">
        <v>5.5179988820461734</v>
      </c>
      <c r="AE145" s="4">
        <v>34.717345320560995</v>
      </c>
      <c r="AF145" s="5">
        <v>5.45265467943885</v>
      </c>
      <c r="AG145" s="6">
        <f t="shared" si="10"/>
        <v>242.16518935972283</v>
      </c>
      <c r="AH145" s="6">
        <f t="shared" si="11"/>
        <v>86.694810640277041</v>
      </c>
      <c r="AI145" s="7">
        <f t="shared" si="12"/>
        <v>328.8599999999999</v>
      </c>
      <c r="AJ145" s="8">
        <f t="shared" si="13"/>
        <v>140.70874956536298</v>
      </c>
      <c r="AK145" s="8">
        <f t="shared" si="14"/>
        <v>180.64268058225758</v>
      </c>
    </row>
    <row r="146" spans="1:37" ht="22.15" customHeight="1" x14ac:dyDescent="0.2">
      <c r="A146" s="2" t="s">
        <v>304</v>
      </c>
      <c r="B146" s="39" t="s">
        <v>26</v>
      </c>
      <c r="C146" s="40"/>
      <c r="D146" s="3" t="s">
        <v>299</v>
      </c>
      <c r="E146" s="2" t="s">
        <v>305</v>
      </c>
      <c r="F146" s="2" t="s">
        <v>200</v>
      </c>
      <c r="G146" s="2">
        <v>1822.1</v>
      </c>
      <c r="H146" s="2">
        <v>1819.7</v>
      </c>
      <c r="I146" s="4">
        <v>60.889984926691689</v>
      </c>
      <c r="J146" s="4">
        <v>6.0400150733081448</v>
      </c>
      <c r="K146" s="4">
        <v>37.143782166060205</v>
      </c>
      <c r="L146" s="4">
        <v>4.8762178339397746</v>
      </c>
      <c r="M146" s="4">
        <v>31.95584533145944</v>
      </c>
      <c r="N146" s="4">
        <v>5.0941546685407424</v>
      </c>
      <c r="O146" s="4">
        <v>18.427096753415618</v>
      </c>
      <c r="P146" s="5">
        <v>4.862903246584346</v>
      </c>
      <c r="Q146" s="4">
        <v>7.6909999999999998</v>
      </c>
      <c r="R146" s="4">
        <v>5.5889670920267607</v>
      </c>
      <c r="S146" s="4">
        <v>0</v>
      </c>
      <c r="T146" s="4">
        <v>11.069999999999936</v>
      </c>
      <c r="U146" s="4">
        <v>0</v>
      </c>
      <c r="V146" s="4">
        <v>10.279999999999973</v>
      </c>
      <c r="W146" s="4">
        <v>0</v>
      </c>
      <c r="X146" s="4">
        <v>10.870000000000005</v>
      </c>
      <c r="Y146" s="4">
        <v>0</v>
      </c>
      <c r="Z146" s="4">
        <v>10.870000000000005</v>
      </c>
      <c r="AA146" s="4">
        <v>22.25107984467353</v>
      </c>
      <c r="AB146" s="4">
        <v>4.4289201553265345</v>
      </c>
      <c r="AC146" s="4">
        <v>34.204106086913328</v>
      </c>
      <c r="AD146" s="4">
        <v>4.0658939130866543</v>
      </c>
      <c r="AE146" s="4">
        <v>34.867068006878831</v>
      </c>
      <c r="AF146" s="5">
        <v>4.6529319931211512</v>
      </c>
      <c r="AG146" s="6">
        <f t="shared" si="10"/>
        <v>247.42996311609267</v>
      </c>
      <c r="AH146" s="6">
        <f t="shared" si="11"/>
        <v>82.700003975934038</v>
      </c>
      <c r="AI146" s="7">
        <f t="shared" si="12"/>
        <v>330.12996709202673</v>
      </c>
      <c r="AJ146" s="8">
        <f t="shared" si="13"/>
        <v>135.79384398007392</v>
      </c>
      <c r="AK146" s="8">
        <f t="shared" si="14"/>
        <v>181.41999620378454</v>
      </c>
    </row>
    <row r="147" spans="1:37" ht="22.15" customHeight="1" x14ac:dyDescent="0.2">
      <c r="A147" s="2" t="s">
        <v>306</v>
      </c>
      <c r="B147" s="39" t="s">
        <v>26</v>
      </c>
      <c r="C147" s="40"/>
      <c r="D147" s="3" t="s">
        <v>299</v>
      </c>
      <c r="E147" s="2" t="s">
        <v>307</v>
      </c>
      <c r="F147" s="2" t="s">
        <v>199</v>
      </c>
      <c r="G147" s="2">
        <v>1864.9</v>
      </c>
      <c r="H147" s="2">
        <v>1855.1000000000001</v>
      </c>
      <c r="I147" s="4">
        <v>57.617697586126866</v>
      </c>
      <c r="J147" s="4">
        <v>5.3123024138734287</v>
      </c>
      <c r="K147" s="4">
        <v>36.181002795404062</v>
      </c>
      <c r="L147" s="4">
        <v>4.9489972045955914</v>
      </c>
      <c r="M147" s="4">
        <v>35.961977140849278</v>
      </c>
      <c r="N147" s="4">
        <v>5.4580228591507955</v>
      </c>
      <c r="O147" s="4">
        <v>23.365161271715767</v>
      </c>
      <c r="P147" s="5">
        <v>4.3548387282844887</v>
      </c>
      <c r="Q147" s="4">
        <v>0</v>
      </c>
      <c r="R147" s="4">
        <v>9.9299999999998363</v>
      </c>
      <c r="S147" s="4">
        <v>0</v>
      </c>
      <c r="T147" s="4">
        <v>8.0500000000001819</v>
      </c>
      <c r="U147" s="4">
        <v>0</v>
      </c>
      <c r="V147" s="4">
        <v>8.0899999999996908</v>
      </c>
      <c r="W147" s="4">
        <v>0</v>
      </c>
      <c r="X147" s="4">
        <v>8.430000000000291</v>
      </c>
      <c r="Y147" s="4">
        <v>0</v>
      </c>
      <c r="Z147" s="4">
        <v>8.8899999999998727</v>
      </c>
      <c r="AA147" s="4">
        <v>23.945448353985554</v>
      </c>
      <c r="AB147" s="4">
        <v>4.8645516460143901</v>
      </c>
      <c r="AC147" s="4">
        <v>36.345869347777587</v>
      </c>
      <c r="AD147" s="4">
        <v>4.574130652222486</v>
      </c>
      <c r="AE147" s="4">
        <v>40.047598942766747</v>
      </c>
      <c r="AF147" s="5">
        <v>3.5624010572333815</v>
      </c>
      <c r="AG147" s="6">
        <f t="shared" si="10"/>
        <v>253.46475543862584</v>
      </c>
      <c r="AH147" s="6">
        <f t="shared" si="11"/>
        <v>76.465244561374448</v>
      </c>
      <c r="AI147" s="7">
        <f t="shared" si="12"/>
        <v>329.93000000000029</v>
      </c>
      <c r="AJ147" s="8">
        <f t="shared" si="13"/>
        <v>135.91332266535784</v>
      </c>
      <c r="AK147" s="8">
        <f t="shared" si="14"/>
        <v>177.85025066034191</v>
      </c>
    </row>
    <row r="148" spans="1:37" ht="22.15" customHeight="1" x14ac:dyDescent="0.2">
      <c r="A148" s="2" t="s">
        <v>306</v>
      </c>
      <c r="B148" s="39" t="s">
        <v>26</v>
      </c>
      <c r="C148" s="40"/>
      <c r="D148" s="3" t="s">
        <v>299</v>
      </c>
      <c r="E148" s="2" t="s">
        <v>307</v>
      </c>
      <c r="F148" s="2" t="s">
        <v>200</v>
      </c>
      <c r="G148" s="2">
        <v>1827.0000000000002</v>
      </c>
      <c r="H148" s="2">
        <v>1840.3</v>
      </c>
      <c r="I148" s="4">
        <v>56.529383788296101</v>
      </c>
      <c r="J148" s="4">
        <v>5.5306162117038431</v>
      </c>
      <c r="K148" s="4">
        <v>34.780429718190391</v>
      </c>
      <c r="L148" s="4">
        <v>5.7495702818095848</v>
      </c>
      <c r="M148" s="4">
        <v>34.150882588361256</v>
      </c>
      <c r="N148" s="4">
        <v>5.7491174116388377</v>
      </c>
      <c r="O148" s="4">
        <v>19.711612880587197</v>
      </c>
      <c r="P148" s="5">
        <v>5.2983871194127952</v>
      </c>
      <c r="Q148" s="4">
        <v>0</v>
      </c>
      <c r="R148" s="4">
        <v>8.8099999999999454</v>
      </c>
      <c r="S148" s="4">
        <v>0</v>
      </c>
      <c r="T148" s="4">
        <v>7.5399999999999636</v>
      </c>
      <c r="U148" s="4">
        <v>0</v>
      </c>
      <c r="V148" s="4">
        <v>7.2599999999999909</v>
      </c>
      <c r="W148" s="4">
        <v>0</v>
      </c>
      <c r="X148" s="4">
        <v>7.9100000000000819</v>
      </c>
      <c r="Y148" s="4">
        <v>0</v>
      </c>
      <c r="Z148" s="4">
        <v>8.3499999999999091</v>
      </c>
      <c r="AA148" s="4">
        <v>26.680237857089715</v>
      </c>
      <c r="AB148" s="4">
        <v>5.0097621429103416</v>
      </c>
      <c r="AC148" s="4">
        <v>37.495448353985509</v>
      </c>
      <c r="AD148" s="4">
        <v>4.8645516460143901</v>
      </c>
      <c r="AE148" s="4">
        <v>39.945451507738767</v>
      </c>
      <c r="AF148" s="5">
        <v>5.2345484922612959</v>
      </c>
      <c r="AG148" s="6">
        <f t="shared" si="10"/>
        <v>249.29344669424893</v>
      </c>
      <c r="AH148" s="6">
        <f t="shared" si="11"/>
        <v>77.306553305750981</v>
      </c>
      <c r="AI148" s="7">
        <f t="shared" si="12"/>
        <v>326.59999999999991</v>
      </c>
      <c r="AJ148" s="8">
        <f t="shared" si="13"/>
        <v>136.44961504884998</v>
      </c>
      <c r="AK148" s="8">
        <f t="shared" si="14"/>
        <v>177.47106450035315</v>
      </c>
    </row>
    <row r="149" spans="1:37" ht="22.15" customHeight="1" x14ac:dyDescent="0.2">
      <c r="A149" s="2" t="s">
        <v>308</v>
      </c>
      <c r="B149" s="39" t="s">
        <v>26</v>
      </c>
      <c r="C149" s="40"/>
      <c r="D149" s="3" t="s">
        <v>299</v>
      </c>
      <c r="E149" s="2" t="s">
        <v>309</v>
      </c>
      <c r="F149" s="2" t="s">
        <v>0</v>
      </c>
      <c r="G149" s="2">
        <v>2818.6000000000004</v>
      </c>
      <c r="H149" s="2">
        <v>3019.9</v>
      </c>
      <c r="I149" s="4">
        <v>110.1753951722531</v>
      </c>
      <c r="J149" s="4">
        <v>10.624604827746857</v>
      </c>
      <c r="K149" s="4">
        <v>62.683638807036544</v>
      </c>
      <c r="L149" s="4">
        <v>11.426361192963352</v>
      </c>
      <c r="M149" s="4">
        <v>63.640011577284675</v>
      </c>
      <c r="N149" s="4">
        <v>9.9699884227154527</v>
      </c>
      <c r="O149" s="4">
        <v>15.038709634002904</v>
      </c>
      <c r="P149" s="5">
        <v>10.161290365997141</v>
      </c>
      <c r="Q149" s="4">
        <v>0</v>
      </c>
      <c r="R149" s="4">
        <v>21.470000000000027</v>
      </c>
      <c r="S149" s="4">
        <v>0</v>
      </c>
      <c r="T149" s="4">
        <v>18.869999999999891</v>
      </c>
      <c r="U149" s="4">
        <v>0</v>
      </c>
      <c r="V149" s="4">
        <v>17.599999999999909</v>
      </c>
      <c r="W149" s="4">
        <v>0</v>
      </c>
      <c r="X149" s="4">
        <v>19.320000000000164</v>
      </c>
      <c r="Y149" s="4">
        <v>0</v>
      </c>
      <c r="Z149" s="4">
        <v>19.8599999999999</v>
      </c>
      <c r="AA149" s="4">
        <v>44.304764937794829</v>
      </c>
      <c r="AB149" s="4">
        <v>8.7852350622050928</v>
      </c>
      <c r="AC149" s="4">
        <v>66.163922950211301</v>
      </c>
      <c r="AD149" s="4">
        <v>9.3660770497889008</v>
      </c>
      <c r="AE149" s="4">
        <v>68.272519514617414</v>
      </c>
      <c r="AF149" s="5">
        <v>9.8874804853824472</v>
      </c>
      <c r="AG149" s="6">
        <f t="shared" si="10"/>
        <v>430.27896259320073</v>
      </c>
      <c r="AH149" s="6">
        <f t="shared" si="11"/>
        <v>167.34103740679913</v>
      </c>
      <c r="AI149" s="7">
        <f t="shared" si="12"/>
        <v>597.61999999999989</v>
      </c>
      <c r="AJ149" s="8">
        <f t="shared" si="13"/>
        <v>152.65697956191042</v>
      </c>
      <c r="AK149" s="8">
        <f t="shared" si="14"/>
        <v>197.89396999900654</v>
      </c>
    </row>
    <row r="150" spans="1:37" ht="22.15" customHeight="1" x14ac:dyDescent="0.2">
      <c r="A150" s="2" t="s">
        <v>310</v>
      </c>
      <c r="B150" s="39" t="s">
        <v>26</v>
      </c>
      <c r="C150" s="40"/>
      <c r="D150" s="3" t="s">
        <v>299</v>
      </c>
      <c r="E150" s="2" t="s">
        <v>250</v>
      </c>
      <c r="F150" s="2" t="s">
        <v>199</v>
      </c>
      <c r="G150" s="2">
        <v>1829.3500000000004</v>
      </c>
      <c r="H150" s="2">
        <v>1865.1</v>
      </c>
      <c r="I150" s="4">
        <v>51.149618214331134</v>
      </c>
      <c r="J150" s="4">
        <v>8.1503817856688219</v>
      </c>
      <c r="K150" s="4">
        <v>28.560916779990315</v>
      </c>
      <c r="L150" s="4">
        <v>8.879083220009738</v>
      </c>
      <c r="M150" s="4">
        <v>31.533730740286963</v>
      </c>
      <c r="N150" s="4">
        <v>6.9862692597130174</v>
      </c>
      <c r="O150" s="4">
        <v>20.862580616630414</v>
      </c>
      <c r="P150" s="5">
        <v>6.6774193833695499</v>
      </c>
      <c r="Q150" s="4">
        <v>0</v>
      </c>
      <c r="R150" s="4">
        <v>11.550000000000182</v>
      </c>
      <c r="S150" s="4">
        <v>0</v>
      </c>
      <c r="T150" s="4">
        <v>10</v>
      </c>
      <c r="U150" s="4">
        <v>0</v>
      </c>
      <c r="V150" s="4">
        <v>9.2699999999999818</v>
      </c>
      <c r="W150" s="4">
        <v>0</v>
      </c>
      <c r="X150" s="4">
        <v>10.379999999999654</v>
      </c>
      <c r="Y150" s="4">
        <v>0</v>
      </c>
      <c r="Z150" s="4">
        <v>10.710000000000036</v>
      </c>
      <c r="AA150" s="4">
        <v>25.684185372609971</v>
      </c>
      <c r="AB150" s="4">
        <v>5.7358146273901012</v>
      </c>
      <c r="AC150" s="4">
        <v>29.681738695554955</v>
      </c>
      <c r="AD150" s="4">
        <v>9.1482613044449721</v>
      </c>
      <c r="AE150" s="4">
        <v>34.309516447066102</v>
      </c>
      <c r="AF150" s="5">
        <v>6.4704835529341018</v>
      </c>
      <c r="AG150" s="6">
        <f t="shared" si="10"/>
        <v>221.78228686646983</v>
      </c>
      <c r="AH150" s="6">
        <f t="shared" si="11"/>
        <v>103.95771313353015</v>
      </c>
      <c r="AI150" s="7">
        <f t="shared" si="12"/>
        <v>325.74</v>
      </c>
      <c r="AJ150" s="8">
        <f t="shared" si="13"/>
        <v>121.23556829828617</v>
      </c>
      <c r="AK150" s="8">
        <f t="shared" si="14"/>
        <v>174.65015280682002</v>
      </c>
    </row>
    <row r="151" spans="1:37" ht="22.15" customHeight="1" x14ac:dyDescent="0.2">
      <c r="A151" s="2" t="s">
        <v>310</v>
      </c>
      <c r="B151" s="39" t="s">
        <v>26</v>
      </c>
      <c r="C151" s="40"/>
      <c r="D151" s="3" t="s">
        <v>299</v>
      </c>
      <c r="E151" s="2" t="s">
        <v>250</v>
      </c>
      <c r="F151" s="2" t="s">
        <v>200</v>
      </c>
      <c r="G151" s="2">
        <v>1839.3</v>
      </c>
      <c r="H151" s="2">
        <v>1864.6</v>
      </c>
      <c r="I151" s="4">
        <v>49.844559607822454</v>
      </c>
      <c r="J151" s="4">
        <v>7.495440392177577</v>
      </c>
      <c r="K151" s="4">
        <v>28.769283563762322</v>
      </c>
      <c r="L151" s="4">
        <v>7.3507164362375699</v>
      </c>
      <c r="M151" s="4">
        <v>30.433730740287054</v>
      </c>
      <c r="N151" s="4">
        <v>6.9862692597130174</v>
      </c>
      <c r="O151" s="4">
        <v>20.707419325687606</v>
      </c>
      <c r="P151" s="5">
        <v>6.8225806743123663</v>
      </c>
      <c r="Q151" s="4">
        <v>0</v>
      </c>
      <c r="R151" s="4">
        <v>12.779999999999973</v>
      </c>
      <c r="S151" s="4">
        <v>0</v>
      </c>
      <c r="T151" s="4">
        <v>11.420000000000073</v>
      </c>
      <c r="U151" s="4">
        <v>0</v>
      </c>
      <c r="V151" s="4">
        <v>11</v>
      </c>
      <c r="W151" s="4">
        <v>0</v>
      </c>
      <c r="X151" s="4">
        <v>11.549999999999955</v>
      </c>
      <c r="Y151" s="4">
        <v>0</v>
      </c>
      <c r="Z151" s="4">
        <v>11.760000000000048</v>
      </c>
      <c r="AA151" s="4">
        <v>23.368132888130123</v>
      </c>
      <c r="AB151" s="4">
        <v>6.4618671118698607</v>
      </c>
      <c r="AC151" s="4">
        <v>31.003343385026085</v>
      </c>
      <c r="AD151" s="4">
        <v>6.3166566149739092</v>
      </c>
      <c r="AE151" s="4">
        <v>30.953858700075372</v>
      </c>
      <c r="AF151" s="5">
        <v>8.5061412999246055</v>
      </c>
      <c r="AG151" s="6">
        <f t="shared" si="10"/>
        <v>215.08032821079104</v>
      </c>
      <c r="AH151" s="6">
        <f t="shared" si="11"/>
        <v>108.44967178920896</v>
      </c>
      <c r="AI151" s="7">
        <f t="shared" si="12"/>
        <v>323.52999999999997</v>
      </c>
      <c r="AJ151" s="8">
        <f t="shared" si="13"/>
        <v>116.93596923329041</v>
      </c>
      <c r="AK151" s="8">
        <f t="shared" si="14"/>
        <v>173.5117451464121</v>
      </c>
    </row>
    <row r="152" spans="1:37" ht="22.15" customHeight="1" x14ac:dyDescent="0.2">
      <c r="A152" s="2" t="s">
        <v>311</v>
      </c>
      <c r="B152" s="39" t="s">
        <v>26</v>
      </c>
      <c r="C152" s="40"/>
      <c r="D152" s="3" t="s">
        <v>299</v>
      </c>
      <c r="E152" s="2" t="s">
        <v>312</v>
      </c>
      <c r="F152" s="2" t="s">
        <v>0</v>
      </c>
      <c r="G152" s="2">
        <v>3002.08</v>
      </c>
      <c r="H152" s="2">
        <v>3070.3</v>
      </c>
      <c r="I152" s="4">
        <v>102.44082049112271</v>
      </c>
      <c r="J152" s="4">
        <v>9.1691795088774253</v>
      </c>
      <c r="K152" s="4">
        <v>66.40291946676578</v>
      </c>
      <c r="L152" s="4">
        <v>8.9870805332343213</v>
      </c>
      <c r="M152" s="4">
        <v>65.442710701602493</v>
      </c>
      <c r="N152" s="4">
        <v>8.5872892983972502</v>
      </c>
      <c r="O152" s="4">
        <v>35.721313673994189</v>
      </c>
      <c r="P152" s="5">
        <v>8.9086863260059221</v>
      </c>
      <c r="Q152" s="4">
        <v>0</v>
      </c>
      <c r="R152" s="4">
        <v>22.239999999999782</v>
      </c>
      <c r="S152" s="4">
        <v>0</v>
      </c>
      <c r="T152" s="4">
        <v>19.970000000000255</v>
      </c>
      <c r="U152" s="4">
        <v>0</v>
      </c>
      <c r="V152" s="4">
        <v>19.160000000000082</v>
      </c>
      <c r="W152" s="4">
        <v>0</v>
      </c>
      <c r="X152" s="4">
        <v>20.559999999999945</v>
      </c>
      <c r="Y152" s="4">
        <v>0</v>
      </c>
      <c r="Z152" s="4">
        <v>20.849999999999909</v>
      </c>
      <c r="AA152" s="4">
        <v>44.687791180034914</v>
      </c>
      <c r="AB152" s="4">
        <v>8.4222088199652116</v>
      </c>
      <c r="AC152" s="4">
        <v>69.185185931586872</v>
      </c>
      <c r="AD152" s="4">
        <v>8.4948140684131879</v>
      </c>
      <c r="AE152" s="4">
        <v>73.181687573570485</v>
      </c>
      <c r="AF152" s="5">
        <v>7.4883124264293537</v>
      </c>
      <c r="AG152" s="6">
        <f t="shared" si="10"/>
        <v>457.06242901867745</v>
      </c>
      <c r="AH152" s="6">
        <f t="shared" si="11"/>
        <v>162.83757098132264</v>
      </c>
      <c r="AI152" s="7">
        <f t="shared" si="12"/>
        <v>619.90000000000009</v>
      </c>
      <c r="AJ152" s="8">
        <f t="shared" si="13"/>
        <v>152.24858398799415</v>
      </c>
      <c r="AK152" s="8">
        <f t="shared" si="14"/>
        <v>201.90209425789013</v>
      </c>
    </row>
    <row r="153" spans="1:37" ht="22.15" customHeight="1" x14ac:dyDescent="0.2">
      <c r="A153" s="2" t="s">
        <v>313</v>
      </c>
      <c r="B153" s="39" t="s">
        <v>26</v>
      </c>
      <c r="C153" s="40"/>
      <c r="D153" s="3" t="s">
        <v>299</v>
      </c>
      <c r="E153" s="2" t="s">
        <v>314</v>
      </c>
      <c r="F153" s="2" t="s">
        <v>0</v>
      </c>
      <c r="G153" s="2">
        <v>2975.5164999999997</v>
      </c>
      <c r="H153" s="2">
        <v>3068.8</v>
      </c>
      <c r="I153" s="4">
        <v>111.68347454404834</v>
      </c>
      <c r="J153" s="4">
        <v>7.7865254559514634</v>
      </c>
      <c r="K153" s="4">
        <v>69.712091606223026</v>
      </c>
      <c r="L153" s="4">
        <v>5.9679083937770372</v>
      </c>
      <c r="M153" s="4">
        <v>68.133730740287106</v>
      </c>
      <c r="N153" s="4">
        <v>6.9862692597130174</v>
      </c>
      <c r="O153" s="4">
        <v>43.224516098330447</v>
      </c>
      <c r="P153" s="5">
        <v>7.1854839016694072</v>
      </c>
      <c r="Q153" s="4">
        <v>0</v>
      </c>
      <c r="R153" s="4">
        <v>22.670000000000073</v>
      </c>
      <c r="S153" s="4">
        <v>0</v>
      </c>
      <c r="T153" s="4">
        <v>20.450000000000045</v>
      </c>
      <c r="U153" s="4">
        <v>0</v>
      </c>
      <c r="V153" s="4">
        <v>19.230000000000018</v>
      </c>
      <c r="W153" s="4">
        <v>0</v>
      </c>
      <c r="X153" s="4">
        <v>20.480000000000018</v>
      </c>
      <c r="Y153" s="4">
        <v>0</v>
      </c>
      <c r="Z153" s="4">
        <v>20.729999999999791</v>
      </c>
      <c r="AA153" s="4">
        <v>46.033001676930908</v>
      </c>
      <c r="AB153" s="4">
        <v>8.276998323069261</v>
      </c>
      <c r="AC153" s="4">
        <v>71.648553881921984</v>
      </c>
      <c r="AD153" s="4">
        <v>6.1714461180779576</v>
      </c>
      <c r="AE153" s="4">
        <v>73.781687573570622</v>
      </c>
      <c r="AF153" s="5">
        <v>7.4883124264293537</v>
      </c>
      <c r="AG153" s="6">
        <f t="shared" si="10"/>
        <v>484.21705612131245</v>
      </c>
      <c r="AH153" s="6">
        <f t="shared" si="11"/>
        <v>153.42294387868745</v>
      </c>
      <c r="AI153" s="7">
        <f t="shared" si="12"/>
        <v>637.63999999999987</v>
      </c>
      <c r="AJ153" s="8">
        <f t="shared" si="13"/>
        <v>162.733782898301</v>
      </c>
      <c r="AK153" s="8">
        <f t="shared" si="14"/>
        <v>207.78154327424394</v>
      </c>
    </row>
    <row r="154" spans="1:37" ht="32.25" customHeight="1" x14ac:dyDescent="0.2">
      <c r="A154" s="2" t="s">
        <v>59</v>
      </c>
      <c r="B154" s="39" t="s">
        <v>315</v>
      </c>
      <c r="C154" s="40"/>
      <c r="D154" s="3" t="s">
        <v>299</v>
      </c>
      <c r="E154" s="2" t="s">
        <v>130</v>
      </c>
      <c r="F154" s="2" t="s">
        <v>0</v>
      </c>
      <c r="G154" s="2">
        <v>2100</v>
      </c>
      <c r="H154" s="2">
        <v>2100</v>
      </c>
      <c r="I154" s="4">
        <v>67.78</v>
      </c>
      <c r="J154" s="4">
        <v>20</v>
      </c>
      <c r="K154" s="4">
        <v>33.599600000000002</v>
      </c>
      <c r="L154" s="4">
        <v>25.8504</v>
      </c>
      <c r="M154" s="4">
        <v>35.64</v>
      </c>
      <c r="N154" s="4">
        <v>18</v>
      </c>
      <c r="O154" s="4">
        <v>20.13</v>
      </c>
      <c r="P154" s="5">
        <v>15</v>
      </c>
      <c r="Q154" s="4">
        <v>0</v>
      </c>
      <c r="R154" s="4">
        <v>18.37</v>
      </c>
      <c r="S154" s="4">
        <v>0</v>
      </c>
      <c r="T154" s="4">
        <v>10.58</v>
      </c>
      <c r="U154" s="4">
        <v>0</v>
      </c>
      <c r="V154" s="4">
        <v>2.94</v>
      </c>
      <c r="W154" s="4">
        <v>0</v>
      </c>
      <c r="X154" s="4">
        <v>4.5</v>
      </c>
      <c r="Y154" s="4">
        <v>0</v>
      </c>
      <c r="Z154" s="4">
        <v>19.060000000000002</v>
      </c>
      <c r="AA154" s="4">
        <v>18.125600000000002</v>
      </c>
      <c r="AB154" s="4">
        <v>26.134400000000003</v>
      </c>
      <c r="AC154" s="4">
        <v>50.02</v>
      </c>
      <c r="AD154" s="4">
        <v>11.7</v>
      </c>
      <c r="AE154" s="4">
        <v>42.438900000000004</v>
      </c>
      <c r="AF154" s="5">
        <v>28.691100000000002</v>
      </c>
      <c r="AG154" s="6">
        <f t="shared" si="10"/>
        <v>267.73410000000001</v>
      </c>
      <c r="AH154" s="6">
        <f t="shared" si="11"/>
        <v>200.82590000000002</v>
      </c>
      <c r="AI154" s="7">
        <f t="shared" si="12"/>
        <v>468.56000000000006</v>
      </c>
      <c r="AJ154" s="8">
        <f t="shared" si="13"/>
        <v>127.49242857142859</v>
      </c>
      <c r="AK154" s="8">
        <f t="shared" si="14"/>
        <v>223.12380952380957</v>
      </c>
    </row>
    <row r="155" spans="1:37" ht="31.5" customHeight="1" x14ac:dyDescent="0.2">
      <c r="A155" s="2" t="s">
        <v>92</v>
      </c>
      <c r="B155" s="39" t="s">
        <v>316</v>
      </c>
      <c r="C155" s="40"/>
      <c r="D155" s="3" t="s">
        <v>299</v>
      </c>
      <c r="E155" s="2" t="s">
        <v>317</v>
      </c>
      <c r="F155" s="2" t="s">
        <v>0</v>
      </c>
      <c r="G155" s="2">
        <v>2658.5</v>
      </c>
      <c r="H155" s="2">
        <v>2658.5</v>
      </c>
      <c r="I155" s="4">
        <v>75.808000000000007</v>
      </c>
      <c r="J155" s="4">
        <v>1.512</v>
      </c>
      <c r="K155" s="4">
        <v>43.237700000000004</v>
      </c>
      <c r="L155" s="4">
        <v>1.3623000000000001</v>
      </c>
      <c r="M155" s="4">
        <v>41.268000000000001</v>
      </c>
      <c r="N155" s="4">
        <v>1.512</v>
      </c>
      <c r="O155" s="4">
        <v>5.0129000000000001</v>
      </c>
      <c r="P155" s="5">
        <v>1.4671000000000001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22.5428</v>
      </c>
      <c r="AB155" s="4">
        <v>1.3772</v>
      </c>
      <c r="AC155" s="4">
        <v>45.132899999999999</v>
      </c>
      <c r="AD155" s="4">
        <v>1.4671000000000001</v>
      </c>
      <c r="AE155" s="4">
        <v>48.428000000000004</v>
      </c>
      <c r="AF155" s="5">
        <v>1.512</v>
      </c>
      <c r="AG155" s="6">
        <f t="shared" si="10"/>
        <v>281.43030000000005</v>
      </c>
      <c r="AH155" s="6">
        <f t="shared" si="11"/>
        <v>10.209700000000002</v>
      </c>
      <c r="AI155" s="7">
        <f t="shared" si="12"/>
        <v>291.64000000000004</v>
      </c>
      <c r="AJ155" s="8">
        <f t="shared" si="13"/>
        <v>105.86056046642845</v>
      </c>
      <c r="AK155" s="8">
        <f t="shared" si="14"/>
        <v>109.70095918751177</v>
      </c>
    </row>
    <row r="156" spans="1:37" ht="30.75" customHeight="1" x14ac:dyDescent="0.2">
      <c r="A156" s="2" t="s">
        <v>92</v>
      </c>
      <c r="B156" s="39" t="s">
        <v>318</v>
      </c>
      <c r="C156" s="40"/>
      <c r="D156" s="3" t="s">
        <v>299</v>
      </c>
      <c r="E156" s="2" t="s">
        <v>319</v>
      </c>
      <c r="F156" s="2" t="s">
        <v>0</v>
      </c>
      <c r="G156" s="2">
        <v>0</v>
      </c>
      <c r="H156" s="2">
        <v>584.1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5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5">
        <v>0</v>
      </c>
      <c r="AG156" s="6">
        <f t="shared" si="10"/>
        <v>0</v>
      </c>
      <c r="AH156" s="6">
        <f t="shared" si="11"/>
        <v>0</v>
      </c>
      <c r="AI156" s="7">
        <f t="shared" si="12"/>
        <v>0</v>
      </c>
      <c r="AJ156" s="8" t="e">
        <f t="shared" si="13"/>
        <v>#DIV/0!</v>
      </c>
      <c r="AK156" s="8">
        <f t="shared" si="14"/>
        <v>0</v>
      </c>
    </row>
    <row r="157" spans="1:37" ht="27.75" customHeight="1" x14ac:dyDescent="0.2">
      <c r="A157" s="2" t="s">
        <v>92</v>
      </c>
      <c r="B157" s="39" t="s">
        <v>320</v>
      </c>
      <c r="C157" s="40"/>
      <c r="D157" s="3" t="s">
        <v>299</v>
      </c>
      <c r="E157" s="2" t="s">
        <v>321</v>
      </c>
      <c r="F157" s="2" t="s">
        <v>0</v>
      </c>
      <c r="G157" s="2">
        <v>126.3</v>
      </c>
      <c r="H157" s="2">
        <v>126.3</v>
      </c>
      <c r="I157" s="4">
        <v>2.1800000000000002</v>
      </c>
      <c r="J157" s="4">
        <v>0</v>
      </c>
      <c r="K157" s="4">
        <v>1.23</v>
      </c>
      <c r="L157" s="4">
        <v>0</v>
      </c>
      <c r="M157" s="4">
        <v>1.1930000000000001</v>
      </c>
      <c r="N157" s="4">
        <v>0</v>
      </c>
      <c r="O157" s="4">
        <v>0.215</v>
      </c>
      <c r="P157" s="5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0.47500000000000003</v>
      </c>
      <c r="AB157" s="4">
        <v>0</v>
      </c>
      <c r="AC157" s="4">
        <v>1.1970000000000001</v>
      </c>
      <c r="AD157" s="4">
        <v>0</v>
      </c>
      <c r="AE157" s="4">
        <v>1.294</v>
      </c>
      <c r="AF157" s="5">
        <v>0</v>
      </c>
      <c r="AG157" s="6">
        <f t="shared" si="10"/>
        <v>7.7839999999999989</v>
      </c>
      <c r="AH157" s="6">
        <f t="shared" si="11"/>
        <v>0</v>
      </c>
      <c r="AI157" s="7">
        <f t="shared" si="12"/>
        <v>7.7839999999999989</v>
      </c>
      <c r="AJ157" s="8">
        <f t="shared" si="13"/>
        <v>61.63103721298495</v>
      </c>
      <c r="AK157" s="8">
        <f t="shared" si="14"/>
        <v>61.63103721298495</v>
      </c>
    </row>
    <row r="158" spans="1:37" ht="26.25" customHeight="1" x14ac:dyDescent="0.2">
      <c r="A158" s="2" t="s">
        <v>322</v>
      </c>
      <c r="B158" s="39" t="s">
        <v>323</v>
      </c>
      <c r="C158" s="40"/>
      <c r="D158" s="3" t="s">
        <v>299</v>
      </c>
      <c r="E158" s="2" t="s">
        <v>150</v>
      </c>
      <c r="F158" s="2" t="s">
        <v>0</v>
      </c>
      <c r="G158" s="2">
        <v>1031.34034</v>
      </c>
      <c r="H158" s="2">
        <v>1173.9000000000001</v>
      </c>
      <c r="I158" s="4">
        <v>37.479750500656927</v>
      </c>
      <c r="J158" s="4">
        <v>3.4202494993431665</v>
      </c>
      <c r="K158" s="4">
        <v>23.515472725897215</v>
      </c>
      <c r="L158" s="4">
        <v>3.7845272741025116</v>
      </c>
      <c r="M158" s="4">
        <v>25.83628083699773</v>
      </c>
      <c r="N158" s="4">
        <v>2.9837191630024344</v>
      </c>
      <c r="O158" s="4">
        <v>16.559032244729288</v>
      </c>
      <c r="P158" s="5">
        <v>3.1209677552705504</v>
      </c>
      <c r="Q158" s="4">
        <v>0</v>
      </c>
      <c r="R158" s="4">
        <v>9.0700000000001637</v>
      </c>
      <c r="S158" s="4">
        <v>0</v>
      </c>
      <c r="T158" s="4">
        <v>7.8899999999998727</v>
      </c>
      <c r="U158" s="4">
        <v>0</v>
      </c>
      <c r="V158" s="4">
        <v>7.4600000000000364</v>
      </c>
      <c r="W158" s="4">
        <v>0</v>
      </c>
      <c r="X158" s="4">
        <v>7.7600000000002183</v>
      </c>
      <c r="Y158" s="4">
        <v>0</v>
      </c>
      <c r="Z158" s="4">
        <v>8</v>
      </c>
      <c r="AA158" s="4">
        <v>19.737974316736707</v>
      </c>
      <c r="AB158" s="4">
        <v>3.1220256832629665</v>
      </c>
      <c r="AC158" s="4">
        <v>25.677974316737217</v>
      </c>
      <c r="AD158" s="4">
        <v>3.1220256832629665</v>
      </c>
      <c r="AE158" s="4">
        <v>25.531109254729227</v>
      </c>
      <c r="AF158" s="5">
        <v>3.1988907452707918</v>
      </c>
      <c r="AG158" s="6">
        <f t="shared" si="10"/>
        <v>174.3375941964843</v>
      </c>
      <c r="AH158" s="6">
        <f t="shared" si="11"/>
        <v>62.932405803515685</v>
      </c>
      <c r="AI158" s="7">
        <f t="shared" si="12"/>
        <v>237.26999999999998</v>
      </c>
      <c r="AJ158" s="8">
        <f t="shared" si="13"/>
        <v>169.03982849782091</v>
      </c>
      <c r="AK158" s="8">
        <f t="shared" si="14"/>
        <v>202.12113467927418</v>
      </c>
    </row>
    <row r="159" spans="1:37" ht="39.75" customHeight="1" x14ac:dyDescent="0.2">
      <c r="A159" s="2" t="s">
        <v>324</v>
      </c>
      <c r="B159" s="39" t="s">
        <v>325</v>
      </c>
      <c r="C159" s="40"/>
      <c r="D159" s="3" t="s">
        <v>326</v>
      </c>
      <c r="E159" s="2" t="s">
        <v>32</v>
      </c>
      <c r="F159" s="2" t="s">
        <v>0</v>
      </c>
      <c r="G159" s="2">
        <v>0</v>
      </c>
      <c r="H159" s="2">
        <v>0</v>
      </c>
      <c r="I159" s="4">
        <v>13.673</v>
      </c>
      <c r="J159" s="4">
        <v>0</v>
      </c>
      <c r="K159" s="4">
        <v>8.8810000000000002</v>
      </c>
      <c r="L159" s="4">
        <v>0</v>
      </c>
      <c r="M159" s="4">
        <v>8.4410000000000007</v>
      </c>
      <c r="N159" s="4">
        <v>0</v>
      </c>
      <c r="O159" s="4">
        <v>5.0110000000000001</v>
      </c>
      <c r="P159" s="5">
        <v>0</v>
      </c>
      <c r="Q159" s="4">
        <v>0.40600000000000003</v>
      </c>
      <c r="R159" s="4">
        <v>0</v>
      </c>
      <c r="S159" s="4">
        <v>0.253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5.5830000000000002</v>
      </c>
      <c r="AB159" s="4">
        <v>0</v>
      </c>
      <c r="AC159" s="4">
        <v>8.8970000000000002</v>
      </c>
      <c r="AD159" s="4">
        <v>0</v>
      </c>
      <c r="AE159" s="4">
        <v>9.1740000000000013</v>
      </c>
      <c r="AF159" s="5">
        <v>0</v>
      </c>
      <c r="AG159" s="6">
        <f t="shared" si="10"/>
        <v>60.319000000000003</v>
      </c>
      <c r="AH159" s="6">
        <f t="shared" si="11"/>
        <v>0</v>
      </c>
      <c r="AI159" s="7">
        <f t="shared" si="12"/>
        <v>60.319000000000003</v>
      </c>
      <c r="AJ159" s="8" t="e">
        <f t="shared" si="13"/>
        <v>#DIV/0!</v>
      </c>
      <c r="AK159" s="8" t="e">
        <f t="shared" si="14"/>
        <v>#DIV/0!</v>
      </c>
    </row>
    <row r="160" spans="1:37" ht="22.15" customHeight="1" x14ac:dyDescent="0.2">
      <c r="A160" s="2" t="s">
        <v>327</v>
      </c>
      <c r="B160" s="39" t="s">
        <v>26</v>
      </c>
      <c r="C160" s="40"/>
      <c r="D160" s="3" t="s">
        <v>326</v>
      </c>
      <c r="E160" s="2" t="s">
        <v>58</v>
      </c>
      <c r="F160" s="2" t="s">
        <v>0</v>
      </c>
      <c r="G160" s="2">
        <v>903.3900000000001</v>
      </c>
      <c r="H160" s="2">
        <v>852.97</v>
      </c>
      <c r="I160" s="4">
        <v>40.075000000000003</v>
      </c>
      <c r="J160" s="4">
        <v>0</v>
      </c>
      <c r="K160" s="4">
        <v>24.507000000000001</v>
      </c>
      <c r="L160" s="4">
        <v>0</v>
      </c>
      <c r="M160" s="4">
        <v>24.626000000000001</v>
      </c>
      <c r="N160" s="4">
        <v>0</v>
      </c>
      <c r="O160" s="4">
        <v>13.166</v>
      </c>
      <c r="P160" s="5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25.524999999999999</v>
      </c>
      <c r="AB160" s="4">
        <v>0</v>
      </c>
      <c r="AC160" s="4">
        <v>29.08</v>
      </c>
      <c r="AD160" s="4">
        <v>0</v>
      </c>
      <c r="AE160" s="4">
        <v>29.603999999999999</v>
      </c>
      <c r="AF160" s="5">
        <v>0</v>
      </c>
      <c r="AG160" s="6">
        <f t="shared" si="10"/>
        <v>186.58299999999997</v>
      </c>
      <c r="AH160" s="6">
        <f t="shared" si="11"/>
        <v>0</v>
      </c>
      <c r="AI160" s="7">
        <f t="shared" si="12"/>
        <v>186.58299999999997</v>
      </c>
      <c r="AJ160" s="8">
        <f t="shared" si="13"/>
        <v>206.53649033086481</v>
      </c>
      <c r="AK160" s="8">
        <f t="shared" si="14"/>
        <v>218.74509068314237</v>
      </c>
    </row>
    <row r="161" spans="1:37" ht="22.15" customHeight="1" x14ac:dyDescent="0.2">
      <c r="A161" s="2" t="s">
        <v>328</v>
      </c>
      <c r="B161" s="39" t="s">
        <v>26</v>
      </c>
      <c r="C161" s="40"/>
      <c r="D161" s="3" t="s">
        <v>326</v>
      </c>
      <c r="E161" s="2" t="s">
        <v>292</v>
      </c>
      <c r="F161" s="2" t="s">
        <v>0</v>
      </c>
      <c r="G161" s="2">
        <v>1263.3899999999999</v>
      </c>
      <c r="H161" s="2">
        <v>1292.19</v>
      </c>
      <c r="I161" s="4">
        <v>43.1</v>
      </c>
      <c r="J161" s="4">
        <v>0</v>
      </c>
      <c r="K161" s="4">
        <v>33.988999999999997</v>
      </c>
      <c r="L161" s="4">
        <v>0</v>
      </c>
      <c r="M161" s="4">
        <v>30.044</v>
      </c>
      <c r="N161" s="4">
        <v>0</v>
      </c>
      <c r="O161" s="4">
        <v>11.292999999999999</v>
      </c>
      <c r="P161" s="5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28.361000000000001</v>
      </c>
      <c r="AB161" s="4">
        <v>0</v>
      </c>
      <c r="AC161" s="4">
        <v>33.207999999999998</v>
      </c>
      <c r="AD161" s="4">
        <v>0</v>
      </c>
      <c r="AE161" s="4">
        <v>38.640999999999998</v>
      </c>
      <c r="AF161" s="5">
        <v>0</v>
      </c>
      <c r="AG161" s="6">
        <f t="shared" si="10"/>
        <v>218.63599999999997</v>
      </c>
      <c r="AH161" s="6">
        <f t="shared" si="11"/>
        <v>0</v>
      </c>
      <c r="AI161" s="7">
        <f t="shared" si="12"/>
        <v>218.63599999999997</v>
      </c>
      <c r="AJ161" s="8">
        <f t="shared" si="13"/>
        <v>173.05503447074932</v>
      </c>
      <c r="AK161" s="8">
        <f t="shared" si="14"/>
        <v>169.19802815375445</v>
      </c>
    </row>
    <row r="162" spans="1:37" ht="22.15" customHeight="1" x14ac:dyDescent="0.2">
      <c r="A162" s="2" t="s">
        <v>329</v>
      </c>
      <c r="B162" s="39" t="s">
        <v>26</v>
      </c>
      <c r="C162" s="40"/>
      <c r="D162" s="3" t="s">
        <v>326</v>
      </c>
      <c r="E162" s="2" t="s">
        <v>330</v>
      </c>
      <c r="F162" s="2" t="s">
        <v>0</v>
      </c>
      <c r="G162" s="2">
        <v>2108.5499999999997</v>
      </c>
      <c r="H162" s="2">
        <v>2132.9</v>
      </c>
      <c r="I162" s="4">
        <v>61.409618214331125</v>
      </c>
      <c r="J162" s="4">
        <v>8.1503817856688219</v>
      </c>
      <c r="K162" s="4">
        <v>42.523180417041509</v>
      </c>
      <c r="L162" s="4">
        <v>6.9868195829584829</v>
      </c>
      <c r="M162" s="4">
        <v>42.537598930897119</v>
      </c>
      <c r="N162" s="4">
        <v>6.6224010691029651</v>
      </c>
      <c r="O162" s="4">
        <v>21.416774161916305</v>
      </c>
      <c r="P162" s="5">
        <v>7.4032258380836318</v>
      </c>
      <c r="Q162" s="4">
        <v>0</v>
      </c>
      <c r="R162" s="4">
        <v>12.1400000000001</v>
      </c>
      <c r="S162" s="4">
        <v>0</v>
      </c>
      <c r="T162" s="4">
        <v>10.819999999999936</v>
      </c>
      <c r="U162" s="4">
        <v>0</v>
      </c>
      <c r="V162" s="4">
        <v>10.569999999999936</v>
      </c>
      <c r="W162" s="4">
        <v>0</v>
      </c>
      <c r="X162" s="4">
        <v>11.1400000000001</v>
      </c>
      <c r="Y162" s="4">
        <v>0</v>
      </c>
      <c r="Z162" s="4">
        <v>11.490000000000009</v>
      </c>
      <c r="AA162" s="4">
        <v>28.440738136578041</v>
      </c>
      <c r="AB162" s="4">
        <v>6.3892618634218854</v>
      </c>
      <c r="AC162" s="4">
        <v>43.171580124161942</v>
      </c>
      <c r="AD162" s="4">
        <v>5.8084198758380774</v>
      </c>
      <c r="AE162" s="4">
        <v>47.672749445346433</v>
      </c>
      <c r="AF162" s="5">
        <v>5.3072505546538133</v>
      </c>
      <c r="AG162" s="6">
        <f t="shared" si="10"/>
        <v>287.17223943027244</v>
      </c>
      <c r="AH162" s="6">
        <f t="shared" si="11"/>
        <v>102.82776056972777</v>
      </c>
      <c r="AI162" s="7">
        <f t="shared" si="12"/>
        <v>390.00000000000023</v>
      </c>
      <c r="AJ162" s="8">
        <f t="shared" si="13"/>
        <v>136.19418056497238</v>
      </c>
      <c r="AK162" s="8">
        <f t="shared" si="14"/>
        <v>182.84964133339597</v>
      </c>
    </row>
    <row r="163" spans="1:37" ht="22.15" customHeight="1" x14ac:dyDescent="0.2">
      <c r="A163" s="2" t="s">
        <v>331</v>
      </c>
      <c r="B163" s="39" t="s">
        <v>26</v>
      </c>
      <c r="C163" s="40"/>
      <c r="D163" s="3" t="s">
        <v>326</v>
      </c>
      <c r="E163" s="2" t="s">
        <v>332</v>
      </c>
      <c r="F163" s="2" t="s">
        <v>0</v>
      </c>
      <c r="G163" s="2">
        <v>2824.4509999999987</v>
      </c>
      <c r="H163" s="2">
        <v>2936.4</v>
      </c>
      <c r="I163" s="4">
        <v>93.892873405652907</v>
      </c>
      <c r="J163" s="4">
        <v>7.2771265943471626</v>
      </c>
      <c r="K163" s="4">
        <v>66.180945451794983</v>
      </c>
      <c r="L163" s="4">
        <v>7.5690545482050231</v>
      </c>
      <c r="M163" s="4">
        <v>67.665409825920847</v>
      </c>
      <c r="N163" s="4">
        <v>7.2045901740790494</v>
      </c>
      <c r="O163" s="4">
        <v>39.009677389273591</v>
      </c>
      <c r="P163" s="5">
        <v>7.0403226107265908</v>
      </c>
      <c r="Q163" s="4">
        <v>0</v>
      </c>
      <c r="R163" s="4">
        <v>19.9699999999998</v>
      </c>
      <c r="S163" s="4">
        <v>0</v>
      </c>
      <c r="T163" s="4">
        <v>17.699999999999818</v>
      </c>
      <c r="U163" s="4">
        <v>0</v>
      </c>
      <c r="V163" s="4">
        <v>17.690000000000055</v>
      </c>
      <c r="W163" s="4">
        <v>0</v>
      </c>
      <c r="X163" s="4">
        <v>18.010000000000218</v>
      </c>
      <c r="Y163" s="4">
        <v>0</v>
      </c>
      <c r="Z163" s="4">
        <v>18.259999999999764</v>
      </c>
      <c r="AA163" s="4">
        <v>42.902922391234405</v>
      </c>
      <c r="AB163" s="4">
        <v>6.6070776087658132</v>
      </c>
      <c r="AC163" s="4">
        <v>54.066448912962578</v>
      </c>
      <c r="AD163" s="4">
        <v>7.6235510870374767</v>
      </c>
      <c r="AE163" s="4">
        <v>57.674112322280827</v>
      </c>
      <c r="AF163" s="5">
        <v>6.6158876777191375</v>
      </c>
      <c r="AG163" s="6">
        <f t="shared" si="10"/>
        <v>421.3923896991202</v>
      </c>
      <c r="AH163" s="6">
        <f t="shared" si="11"/>
        <v>141.56761030087992</v>
      </c>
      <c r="AI163" s="7">
        <f t="shared" si="12"/>
        <v>562.96000000000015</v>
      </c>
      <c r="AJ163" s="8">
        <f t="shared" si="13"/>
        <v>149.19444157435211</v>
      </c>
      <c r="AK163" s="8">
        <f t="shared" si="14"/>
        <v>191.71774962539166</v>
      </c>
    </row>
    <row r="164" spans="1:37" ht="22.15" customHeight="1" x14ac:dyDescent="0.2">
      <c r="A164" s="2" t="s">
        <v>333</v>
      </c>
      <c r="B164" s="39" t="s">
        <v>26</v>
      </c>
      <c r="C164" s="40"/>
      <c r="D164" s="3" t="s">
        <v>326</v>
      </c>
      <c r="E164" s="2" t="s">
        <v>259</v>
      </c>
      <c r="F164" s="2" t="s">
        <v>0</v>
      </c>
      <c r="G164" s="2">
        <v>3641.6</v>
      </c>
      <c r="H164" s="2">
        <v>3640.96</v>
      </c>
      <c r="I164" s="4">
        <v>92.883943396118667</v>
      </c>
      <c r="J164" s="4">
        <v>13.02605660388142</v>
      </c>
      <c r="K164" s="4">
        <v>59.110335752669478</v>
      </c>
      <c r="L164" s="4">
        <v>11.529664247330622</v>
      </c>
      <c r="M164" s="4">
        <v>56.327386966769936</v>
      </c>
      <c r="N164" s="4">
        <v>12.662613033229844</v>
      </c>
      <c r="O164" s="4">
        <v>35.690794372263028</v>
      </c>
      <c r="P164" s="5">
        <v>11.409205627737105</v>
      </c>
      <c r="Q164" s="4">
        <v>0</v>
      </c>
      <c r="R164" s="4">
        <v>21.660000000000082</v>
      </c>
      <c r="S164" s="4">
        <v>0</v>
      </c>
      <c r="T164" s="4">
        <v>19.529999999999973</v>
      </c>
      <c r="U164" s="4">
        <v>0</v>
      </c>
      <c r="V164" s="4">
        <v>19.329999999999927</v>
      </c>
      <c r="W164" s="4">
        <v>0</v>
      </c>
      <c r="X164" s="4">
        <v>19.869999999999891</v>
      </c>
      <c r="Y164" s="4">
        <v>0</v>
      </c>
      <c r="Z164" s="4">
        <v>19.790000000000191</v>
      </c>
      <c r="AA164" s="4">
        <v>41.804343944003115</v>
      </c>
      <c r="AB164" s="4">
        <v>9.0756560559969959</v>
      </c>
      <c r="AC164" s="4">
        <v>60.565765496771718</v>
      </c>
      <c r="AD164" s="4">
        <v>11.544234503228179</v>
      </c>
      <c r="AE164" s="4">
        <v>66.569009202654897</v>
      </c>
      <c r="AF164" s="5">
        <v>10.250990797345038</v>
      </c>
      <c r="AG164" s="6">
        <f t="shared" si="10"/>
        <v>412.95157913125081</v>
      </c>
      <c r="AH164" s="6">
        <f t="shared" si="11"/>
        <v>179.67842086874927</v>
      </c>
      <c r="AI164" s="7">
        <f t="shared" si="12"/>
        <v>592.63000000000011</v>
      </c>
      <c r="AJ164" s="8">
        <f t="shared" si="13"/>
        <v>113.39839057866071</v>
      </c>
      <c r="AK164" s="8">
        <f t="shared" si="14"/>
        <v>162.76751186500266</v>
      </c>
    </row>
    <row r="165" spans="1:37" ht="22.15" customHeight="1" x14ac:dyDescent="0.2">
      <c r="A165" s="2" t="s">
        <v>334</v>
      </c>
      <c r="B165" s="39" t="s">
        <v>26</v>
      </c>
      <c r="C165" s="40"/>
      <c r="D165" s="3" t="s">
        <v>326</v>
      </c>
      <c r="E165" s="2" t="s">
        <v>335</v>
      </c>
      <c r="F165" s="2" t="s">
        <v>0</v>
      </c>
      <c r="G165" s="2">
        <v>3726.5499999999997</v>
      </c>
      <c r="H165" s="2">
        <v>3758</v>
      </c>
      <c r="I165" s="4">
        <v>103.21611352366621</v>
      </c>
      <c r="J165" s="4">
        <v>12.443886476333647</v>
      </c>
      <c r="K165" s="4">
        <v>65.024183212445962</v>
      </c>
      <c r="L165" s="4">
        <v>11.935816787554074</v>
      </c>
      <c r="M165" s="4">
        <v>66.602859729210309</v>
      </c>
      <c r="N165" s="4">
        <v>11.207140270789633</v>
      </c>
      <c r="O165" s="4">
        <v>44.255806406646016</v>
      </c>
      <c r="P165" s="5">
        <v>10.524193593354182</v>
      </c>
      <c r="Q165" s="4">
        <v>0</v>
      </c>
      <c r="R165" s="4">
        <v>17.880000000000109</v>
      </c>
      <c r="S165" s="4">
        <v>0</v>
      </c>
      <c r="T165" s="4">
        <v>16.279999999999745</v>
      </c>
      <c r="U165" s="4">
        <v>0</v>
      </c>
      <c r="V165" s="4">
        <v>16.480000000000018</v>
      </c>
      <c r="W165" s="4">
        <v>0</v>
      </c>
      <c r="X165" s="4">
        <v>16.710000000000036</v>
      </c>
      <c r="Y165" s="4">
        <v>0</v>
      </c>
      <c r="Z165" s="4">
        <v>17.070000000000164</v>
      </c>
      <c r="AA165" s="4">
        <v>43.630054720387463</v>
      </c>
      <c r="AB165" s="4">
        <v>10.309945279612588</v>
      </c>
      <c r="AC165" s="4">
        <v>70.152659968835721</v>
      </c>
      <c r="AD165" s="4">
        <v>10.237340031164612</v>
      </c>
      <c r="AE165" s="4">
        <v>65.338200953084083</v>
      </c>
      <c r="AF165" s="5">
        <v>10.541799046915109</v>
      </c>
      <c r="AG165" s="6">
        <f t="shared" si="10"/>
        <v>458.21987851427576</v>
      </c>
      <c r="AH165" s="6">
        <f t="shared" si="11"/>
        <v>161.62012148572393</v>
      </c>
      <c r="AI165" s="7">
        <f t="shared" si="12"/>
        <v>619.83999999999969</v>
      </c>
      <c r="AJ165" s="8">
        <f t="shared" si="13"/>
        <v>122.96088299211759</v>
      </c>
      <c r="AK165" s="8">
        <f t="shared" si="14"/>
        <v>164.93879723257044</v>
      </c>
    </row>
    <row r="166" spans="1:37" ht="22.15" customHeight="1" x14ac:dyDescent="0.2">
      <c r="A166" s="2" t="s">
        <v>336</v>
      </c>
      <c r="B166" s="39" t="s">
        <v>337</v>
      </c>
      <c r="C166" s="40"/>
      <c r="D166" s="3" t="s">
        <v>326</v>
      </c>
      <c r="E166" s="2" t="s">
        <v>338</v>
      </c>
      <c r="F166" s="2" t="s">
        <v>0</v>
      </c>
      <c r="G166" s="2">
        <v>80</v>
      </c>
      <c r="H166" s="2">
        <v>80</v>
      </c>
      <c r="I166" s="4">
        <v>5.8870000000000005</v>
      </c>
      <c r="J166" s="4">
        <v>0</v>
      </c>
      <c r="K166" s="4">
        <v>3.254</v>
      </c>
      <c r="L166" s="4">
        <v>0</v>
      </c>
      <c r="M166" s="4">
        <v>3.72</v>
      </c>
      <c r="N166" s="4">
        <v>0</v>
      </c>
      <c r="O166" s="4">
        <v>1.8260000000000001</v>
      </c>
      <c r="P166" s="5">
        <v>0</v>
      </c>
      <c r="Q166" s="4">
        <v>0.26900000000000002</v>
      </c>
      <c r="R166" s="4">
        <v>0</v>
      </c>
      <c r="S166" s="4">
        <v>7.3000000000000009E-2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7.400000000000001E-2</v>
      </c>
      <c r="Z166" s="4">
        <v>0</v>
      </c>
      <c r="AA166" s="4">
        <v>0.68200000000000005</v>
      </c>
      <c r="AB166" s="4">
        <v>0</v>
      </c>
      <c r="AC166" s="4">
        <v>3.9410000000000003</v>
      </c>
      <c r="AD166" s="4">
        <v>0</v>
      </c>
      <c r="AE166" s="4">
        <v>3.1819999999999999</v>
      </c>
      <c r="AF166" s="5">
        <v>0</v>
      </c>
      <c r="AG166" s="6">
        <f t="shared" si="10"/>
        <v>22.908000000000001</v>
      </c>
      <c r="AH166" s="6">
        <f t="shared" si="11"/>
        <v>0</v>
      </c>
      <c r="AI166" s="7">
        <f t="shared" si="12"/>
        <v>22.908000000000001</v>
      </c>
      <c r="AJ166" s="8">
        <f t="shared" si="13"/>
        <v>286.34999999999997</v>
      </c>
      <c r="AK166" s="8">
        <f t="shared" si="14"/>
        <v>286.34999999999997</v>
      </c>
    </row>
    <row r="167" spans="1:37" ht="32.25" customHeight="1" x14ac:dyDescent="0.2">
      <c r="A167" s="2" t="s">
        <v>92</v>
      </c>
      <c r="B167" s="39" t="s">
        <v>297</v>
      </c>
      <c r="C167" s="40"/>
      <c r="D167" s="3" t="s">
        <v>339</v>
      </c>
      <c r="E167" s="2" t="s">
        <v>96</v>
      </c>
      <c r="F167" s="2" t="s">
        <v>0</v>
      </c>
      <c r="G167" s="2">
        <v>85.8</v>
      </c>
      <c r="H167" s="2">
        <v>85.8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5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5">
        <v>0</v>
      </c>
      <c r="AG167" s="6">
        <f t="shared" si="10"/>
        <v>0</v>
      </c>
      <c r="AH167" s="6">
        <f t="shared" si="11"/>
        <v>0</v>
      </c>
      <c r="AI167" s="7">
        <f t="shared" si="12"/>
        <v>0</v>
      </c>
      <c r="AJ167" s="8">
        <f t="shared" si="13"/>
        <v>0</v>
      </c>
      <c r="AK167" s="8">
        <f t="shared" si="14"/>
        <v>0</v>
      </c>
    </row>
    <row r="168" spans="1:37" ht="31.5" customHeight="1" x14ac:dyDescent="0.2">
      <c r="A168" s="2" t="s">
        <v>340</v>
      </c>
      <c r="B168" s="39" t="s">
        <v>341</v>
      </c>
      <c r="C168" s="40"/>
      <c r="D168" s="3" t="s">
        <v>342</v>
      </c>
      <c r="E168" s="2" t="s">
        <v>110</v>
      </c>
      <c r="F168" s="2" t="s">
        <v>0</v>
      </c>
      <c r="G168" s="2">
        <v>530</v>
      </c>
      <c r="H168" s="2">
        <v>530</v>
      </c>
      <c r="I168" s="4">
        <v>2.113</v>
      </c>
      <c r="J168" s="4">
        <v>0</v>
      </c>
      <c r="K168" s="4">
        <v>0.24500000000000002</v>
      </c>
      <c r="L168" s="4">
        <v>0</v>
      </c>
      <c r="M168" s="4">
        <v>4.9489999999999998</v>
      </c>
      <c r="N168" s="4">
        <v>0</v>
      </c>
      <c r="O168" s="4">
        <v>7.6999999999999999E-2</v>
      </c>
      <c r="P168" s="5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5.3000000000000005E-2</v>
      </c>
      <c r="Z168" s="4">
        <v>0</v>
      </c>
      <c r="AA168" s="4">
        <v>0</v>
      </c>
      <c r="AB168" s="4">
        <v>0</v>
      </c>
      <c r="AC168" s="4">
        <v>0.129</v>
      </c>
      <c r="AD168" s="4">
        <v>0</v>
      </c>
      <c r="AE168" s="4">
        <v>0.183</v>
      </c>
      <c r="AF168" s="5">
        <v>0</v>
      </c>
      <c r="AG168" s="6">
        <f t="shared" si="10"/>
        <v>7.7490000000000006</v>
      </c>
      <c r="AH168" s="6">
        <f t="shared" si="11"/>
        <v>0</v>
      </c>
      <c r="AI168" s="7">
        <f t="shared" si="12"/>
        <v>7.7490000000000006</v>
      </c>
      <c r="AJ168" s="8">
        <f t="shared" si="13"/>
        <v>14.620754716981134</v>
      </c>
      <c r="AK168" s="8">
        <f t="shared" si="14"/>
        <v>14.620754716981134</v>
      </c>
    </row>
    <row r="169" spans="1:37" ht="22.15" customHeight="1" x14ac:dyDescent="0.2">
      <c r="A169" s="2" t="s">
        <v>343</v>
      </c>
      <c r="B169" s="39" t="s">
        <v>1111</v>
      </c>
      <c r="C169" s="40"/>
      <c r="D169" s="3" t="s">
        <v>342</v>
      </c>
      <c r="E169" s="2" t="s">
        <v>113</v>
      </c>
      <c r="F169" s="2" t="s">
        <v>0</v>
      </c>
      <c r="G169" s="2">
        <v>295.68</v>
      </c>
      <c r="H169" s="2">
        <v>295.68</v>
      </c>
      <c r="I169" s="4">
        <v>13.350000000000001</v>
      </c>
      <c r="J169" s="4">
        <v>0</v>
      </c>
      <c r="K169" s="4">
        <v>9.2799999999999994</v>
      </c>
      <c r="L169" s="4">
        <v>0.8</v>
      </c>
      <c r="M169" s="4">
        <v>9.0310000000000006</v>
      </c>
      <c r="N169" s="4">
        <v>0.64</v>
      </c>
      <c r="O169" s="4">
        <v>6.2489999999999997</v>
      </c>
      <c r="P169" s="5">
        <v>0.37</v>
      </c>
      <c r="Q169" s="4">
        <v>0</v>
      </c>
      <c r="R169" s="4">
        <v>2.1500000000000909</v>
      </c>
      <c r="S169" s="4">
        <v>0</v>
      </c>
      <c r="T169" s="4">
        <v>0.91999999999995907</v>
      </c>
      <c r="U169" s="4">
        <v>0</v>
      </c>
      <c r="V169" s="4">
        <v>0.86000000000001364</v>
      </c>
      <c r="W169" s="4">
        <v>0</v>
      </c>
      <c r="X169" s="4">
        <v>0.89099999999996271</v>
      </c>
      <c r="Y169" s="4">
        <v>0</v>
      </c>
      <c r="Z169" s="4">
        <v>0.8790000000000191</v>
      </c>
      <c r="AA169" s="4">
        <v>6.3040000000000003</v>
      </c>
      <c r="AB169" s="4">
        <v>0</v>
      </c>
      <c r="AC169" s="4">
        <v>8.8480000000000008</v>
      </c>
      <c r="AD169" s="4">
        <v>0</v>
      </c>
      <c r="AE169" s="4">
        <v>10.034000000000001</v>
      </c>
      <c r="AF169" s="5">
        <v>0</v>
      </c>
      <c r="AG169" s="6">
        <f t="shared" si="10"/>
        <v>63.096000000000004</v>
      </c>
      <c r="AH169" s="6">
        <f t="shared" si="11"/>
        <v>7.510000000000046</v>
      </c>
      <c r="AI169" s="7">
        <f t="shared" si="12"/>
        <v>70.606000000000051</v>
      </c>
      <c r="AJ169" s="8">
        <f t="shared" si="13"/>
        <v>213.39285714285717</v>
      </c>
      <c r="AK169" s="8">
        <f t="shared" si="14"/>
        <v>238.79193722943739</v>
      </c>
    </row>
    <row r="170" spans="1:37" ht="22.15" customHeight="1" x14ac:dyDescent="0.2">
      <c r="A170" s="2" t="s">
        <v>343</v>
      </c>
      <c r="B170" s="39" t="s">
        <v>1111</v>
      </c>
      <c r="C170" s="40"/>
      <c r="D170" s="3" t="s">
        <v>342</v>
      </c>
      <c r="E170" s="2" t="s">
        <v>113</v>
      </c>
      <c r="F170" s="2" t="s">
        <v>0</v>
      </c>
      <c r="G170" s="2">
        <v>0</v>
      </c>
      <c r="H170" s="2">
        <v>0</v>
      </c>
      <c r="I170" s="4">
        <v>0</v>
      </c>
      <c r="J170" s="4">
        <v>3.0664000000000002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5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5">
        <v>0</v>
      </c>
      <c r="AG170" s="6">
        <f t="shared" si="10"/>
        <v>0</v>
      </c>
      <c r="AH170" s="6">
        <f t="shared" si="11"/>
        <v>3.0664000000000002</v>
      </c>
      <c r="AI170" s="7">
        <f t="shared" si="12"/>
        <v>3.0664000000000002</v>
      </c>
      <c r="AJ170" s="8" t="e">
        <f t="shared" si="13"/>
        <v>#DIV/0!</v>
      </c>
      <c r="AK170" s="8" t="e">
        <f t="shared" si="14"/>
        <v>#DIV/0!</v>
      </c>
    </row>
    <row r="171" spans="1:37" ht="22.15" customHeight="1" x14ac:dyDescent="0.2">
      <c r="A171" s="2" t="s">
        <v>344</v>
      </c>
      <c r="B171" s="39" t="s">
        <v>26</v>
      </c>
      <c r="C171" s="40"/>
      <c r="D171" s="3" t="s">
        <v>345</v>
      </c>
      <c r="E171" s="2" t="s">
        <v>175</v>
      </c>
      <c r="F171" s="2" t="s">
        <v>346</v>
      </c>
      <c r="G171" s="2">
        <v>2106.3599999999997</v>
      </c>
      <c r="H171" s="2">
        <v>2126.6799999999998</v>
      </c>
      <c r="I171" s="4">
        <v>57.943357331031095</v>
      </c>
      <c r="J171" s="4">
        <v>6.4766426689689744</v>
      </c>
      <c r="K171" s="4">
        <v>32.8815472008136</v>
      </c>
      <c r="L171" s="4">
        <v>5.4584527991863148</v>
      </c>
      <c r="M171" s="4">
        <v>31.258183464043061</v>
      </c>
      <c r="N171" s="4">
        <v>7.1318165359570393</v>
      </c>
      <c r="O171" s="4">
        <v>7.2506451349303802</v>
      </c>
      <c r="P171" s="5">
        <v>6.1693548650696926</v>
      </c>
      <c r="Q171" s="4">
        <v>0</v>
      </c>
      <c r="R171" s="4">
        <v>6.3299999999999272</v>
      </c>
      <c r="S171" s="4">
        <v>0</v>
      </c>
      <c r="T171" s="4">
        <v>5.2400000000000091</v>
      </c>
      <c r="U171" s="4">
        <v>0</v>
      </c>
      <c r="V171" s="4">
        <v>5.2100000000000364</v>
      </c>
      <c r="W171" s="4">
        <v>0</v>
      </c>
      <c r="X171" s="4">
        <v>5.7799999999999727</v>
      </c>
      <c r="Y171" s="4">
        <v>0</v>
      </c>
      <c r="Z171" s="4">
        <v>6.1299999999998818</v>
      </c>
      <c r="AA171" s="4">
        <v>22.219896148994362</v>
      </c>
      <c r="AB171" s="4">
        <v>6.9701038510056925</v>
      </c>
      <c r="AC171" s="4">
        <v>38.866448912962532</v>
      </c>
      <c r="AD171" s="4">
        <v>7.6235510870374767</v>
      </c>
      <c r="AE171" s="4">
        <v>40.755475199215603</v>
      </c>
      <c r="AF171" s="5">
        <v>7.9245248007844618</v>
      </c>
      <c r="AG171" s="6">
        <f t="shared" si="10"/>
        <v>231.17555339199063</v>
      </c>
      <c r="AH171" s="6">
        <f t="shared" si="11"/>
        <v>76.444446608009486</v>
      </c>
      <c r="AI171" s="7">
        <f t="shared" si="12"/>
        <v>307.62000000000012</v>
      </c>
      <c r="AJ171" s="8">
        <f t="shared" si="13"/>
        <v>109.7512074820974</v>
      </c>
      <c r="AK171" s="8">
        <f t="shared" si="14"/>
        <v>144.6479959373296</v>
      </c>
    </row>
    <row r="172" spans="1:37" ht="22.15" customHeight="1" x14ac:dyDescent="0.2">
      <c r="A172" s="2" t="s">
        <v>344</v>
      </c>
      <c r="B172" s="39" t="s">
        <v>26</v>
      </c>
      <c r="C172" s="40"/>
      <c r="D172" s="3" t="s">
        <v>345</v>
      </c>
      <c r="E172" s="2" t="s">
        <v>175</v>
      </c>
      <c r="F172" s="2" t="s">
        <v>347</v>
      </c>
      <c r="G172" s="2">
        <v>2060.098</v>
      </c>
      <c r="H172" s="2">
        <v>2114.33</v>
      </c>
      <c r="I172" s="4">
        <v>65.949867713674408</v>
      </c>
      <c r="J172" s="4">
        <v>4.7301322863256559</v>
      </c>
      <c r="K172" s="4">
        <v>48.28710594212523</v>
      </c>
      <c r="L172" s="4">
        <v>5.3128940578746793</v>
      </c>
      <c r="M172" s="4">
        <v>48.89248716019128</v>
      </c>
      <c r="N172" s="4">
        <v>4.6575128398086783</v>
      </c>
      <c r="O172" s="4">
        <v>31.161612880587242</v>
      </c>
      <c r="P172" s="5">
        <v>5.2983871194127952</v>
      </c>
      <c r="Q172" s="4">
        <v>0</v>
      </c>
      <c r="R172" s="4">
        <v>8.3600000000001273</v>
      </c>
      <c r="S172" s="4">
        <v>0</v>
      </c>
      <c r="T172" s="4">
        <v>7.3399999999999181</v>
      </c>
      <c r="U172" s="4">
        <v>0</v>
      </c>
      <c r="V172" s="4">
        <v>7.2999999999999545</v>
      </c>
      <c r="W172" s="4">
        <v>0</v>
      </c>
      <c r="X172" s="4">
        <v>7.6100000000001273</v>
      </c>
      <c r="Y172" s="4">
        <v>0</v>
      </c>
      <c r="Z172" s="4">
        <v>7.7100000000000364</v>
      </c>
      <c r="AA172" s="4">
        <v>24.157632608641691</v>
      </c>
      <c r="AB172" s="4">
        <v>5.0823673913583178</v>
      </c>
      <c r="AC172" s="4">
        <v>39.838974875713745</v>
      </c>
      <c r="AD172" s="4">
        <v>5.8810251242860536</v>
      </c>
      <c r="AE172" s="4">
        <v>42.645728821421073</v>
      </c>
      <c r="AF172" s="5">
        <v>6.0342711785789938</v>
      </c>
      <c r="AG172" s="6">
        <f t="shared" si="10"/>
        <v>300.93341000235466</v>
      </c>
      <c r="AH172" s="6">
        <f t="shared" si="11"/>
        <v>75.316589997645337</v>
      </c>
      <c r="AI172" s="7">
        <f t="shared" si="12"/>
        <v>376.25</v>
      </c>
      <c r="AJ172" s="8">
        <f t="shared" si="13"/>
        <v>146.0772303076624</v>
      </c>
      <c r="AK172" s="8">
        <f t="shared" si="14"/>
        <v>177.95235370069952</v>
      </c>
    </row>
    <row r="173" spans="1:37" ht="22.15" customHeight="1" x14ac:dyDescent="0.2">
      <c r="A173" s="2" t="s">
        <v>348</v>
      </c>
      <c r="B173" s="39" t="s">
        <v>26</v>
      </c>
      <c r="C173" s="40"/>
      <c r="D173" s="3" t="s">
        <v>345</v>
      </c>
      <c r="E173" s="2" t="s">
        <v>215</v>
      </c>
      <c r="F173" s="2" t="s">
        <v>0</v>
      </c>
      <c r="G173" s="2">
        <v>2112.7649999999999</v>
      </c>
      <c r="H173" s="2">
        <v>2129.9899999999998</v>
      </c>
      <c r="I173" s="4">
        <v>54.121187203483544</v>
      </c>
      <c r="J173" s="4">
        <v>7.0588127965167473</v>
      </c>
      <c r="K173" s="4">
        <v>33.019312235567092</v>
      </c>
      <c r="L173" s="4">
        <v>6.0406877644328549</v>
      </c>
      <c r="M173" s="4">
        <v>32.703730740287035</v>
      </c>
      <c r="N173" s="4">
        <v>6.9862692597130174</v>
      </c>
      <c r="O173" s="4">
        <v>16.331290289087992</v>
      </c>
      <c r="P173" s="5">
        <v>7.83870971091208</v>
      </c>
      <c r="Q173" s="4">
        <v>0</v>
      </c>
      <c r="R173" s="4">
        <v>5.0599999999999454</v>
      </c>
      <c r="S173" s="4">
        <v>0</v>
      </c>
      <c r="T173" s="4">
        <v>4.2699999999999818</v>
      </c>
      <c r="U173" s="4">
        <v>0</v>
      </c>
      <c r="V173" s="4">
        <v>4.2799999999997453</v>
      </c>
      <c r="W173" s="4">
        <v>0</v>
      </c>
      <c r="X173" s="4">
        <v>4.4200000000000728</v>
      </c>
      <c r="Y173" s="4">
        <v>0</v>
      </c>
      <c r="Z173" s="4">
        <v>4.5100000000002183</v>
      </c>
      <c r="AA173" s="4">
        <v>24.947290900546115</v>
      </c>
      <c r="AB173" s="4">
        <v>7.0427090994536687</v>
      </c>
      <c r="AC173" s="4">
        <v>37.445106645890242</v>
      </c>
      <c r="AD173" s="4">
        <v>6.824893354109741</v>
      </c>
      <c r="AE173" s="4">
        <v>37.426838076150524</v>
      </c>
      <c r="AF173" s="5">
        <v>9.2331619238497851</v>
      </c>
      <c r="AG173" s="6">
        <f t="shared" si="10"/>
        <v>235.99475609101253</v>
      </c>
      <c r="AH173" s="6">
        <f t="shared" si="11"/>
        <v>73.565243908987867</v>
      </c>
      <c r="AI173" s="7">
        <f t="shared" si="12"/>
        <v>309.5600000000004</v>
      </c>
      <c r="AJ173" s="8">
        <f t="shared" si="13"/>
        <v>111.69948200155368</v>
      </c>
      <c r="AK173" s="8">
        <f t="shared" si="14"/>
        <v>145.33401565265586</v>
      </c>
    </row>
    <row r="174" spans="1:37" ht="22.15" customHeight="1" x14ac:dyDescent="0.2">
      <c r="A174" s="2" t="s">
        <v>349</v>
      </c>
      <c r="B174" s="39" t="s">
        <v>26</v>
      </c>
      <c r="C174" s="40"/>
      <c r="D174" s="3" t="s">
        <v>345</v>
      </c>
      <c r="E174" s="2" t="s">
        <v>227</v>
      </c>
      <c r="F174" s="2" t="s">
        <v>346</v>
      </c>
      <c r="G174" s="2">
        <v>2138.7419</v>
      </c>
      <c r="H174" s="2">
        <v>2156.41</v>
      </c>
      <c r="I174" s="4">
        <v>61.048899862917963</v>
      </c>
      <c r="J174" s="4">
        <v>6.3311001370820312</v>
      </c>
      <c r="K174" s="4">
        <v>40.48653286491124</v>
      </c>
      <c r="L174" s="4">
        <v>6.1134671350886718</v>
      </c>
      <c r="M174" s="4">
        <v>41.0509571021651</v>
      </c>
      <c r="N174" s="4">
        <v>7.0590428978350284</v>
      </c>
      <c r="O174" s="4">
        <v>27.494838680216098</v>
      </c>
      <c r="P174" s="5">
        <v>6.8951613197837744</v>
      </c>
      <c r="Q174" s="4">
        <v>0</v>
      </c>
      <c r="R174" s="4">
        <v>6.0900000000001455</v>
      </c>
      <c r="S174" s="4">
        <v>0</v>
      </c>
      <c r="T174" s="4">
        <v>4.7199999999997999</v>
      </c>
      <c r="U174" s="4">
        <v>0</v>
      </c>
      <c r="V174" s="4">
        <v>4.5100000000002183</v>
      </c>
      <c r="W174" s="4">
        <v>0</v>
      </c>
      <c r="X174" s="4">
        <v>4.6499999999998645</v>
      </c>
      <c r="Y174" s="4">
        <v>0</v>
      </c>
      <c r="Z174" s="4">
        <v>4.7899999999999636</v>
      </c>
      <c r="AA174" s="4">
        <v>26.822001117953974</v>
      </c>
      <c r="AB174" s="4">
        <v>5.5179988820461734</v>
      </c>
      <c r="AC174" s="4">
        <v>37.997211614849668</v>
      </c>
      <c r="AD174" s="4">
        <v>5.3727883851502218</v>
      </c>
      <c r="AE174" s="4">
        <v>42.348430883813471</v>
      </c>
      <c r="AF174" s="5">
        <v>5.9615691161864754</v>
      </c>
      <c r="AG174" s="6">
        <f t="shared" si="10"/>
        <v>277.24887212682751</v>
      </c>
      <c r="AH174" s="6">
        <f t="shared" si="11"/>
        <v>68.01112787317237</v>
      </c>
      <c r="AI174" s="7">
        <f t="shared" si="12"/>
        <v>345.25999999999988</v>
      </c>
      <c r="AJ174" s="8">
        <f t="shared" si="13"/>
        <v>129.63175786981475</v>
      </c>
      <c r="AK174" s="8">
        <f t="shared" si="14"/>
        <v>160.10869918058248</v>
      </c>
    </row>
    <row r="175" spans="1:37" ht="22.15" customHeight="1" x14ac:dyDescent="0.2">
      <c r="A175" s="2" t="s">
        <v>349</v>
      </c>
      <c r="B175" s="39" t="s">
        <v>26</v>
      </c>
      <c r="C175" s="40"/>
      <c r="D175" s="3" t="s">
        <v>345</v>
      </c>
      <c r="E175" s="2" t="s">
        <v>227</v>
      </c>
      <c r="F175" s="2" t="s">
        <v>347</v>
      </c>
      <c r="G175" s="2">
        <v>2109.8730000000005</v>
      </c>
      <c r="H175" s="2">
        <v>2139.2399999999998</v>
      </c>
      <c r="I175" s="4">
        <v>65.019867713674344</v>
      </c>
      <c r="J175" s="4">
        <v>4.7301322863256559</v>
      </c>
      <c r="K175" s="4">
        <v>41.163753494255531</v>
      </c>
      <c r="L175" s="4">
        <v>6.1862465057444895</v>
      </c>
      <c r="M175" s="4">
        <v>42.560882588361224</v>
      </c>
      <c r="N175" s="4">
        <v>5.7491174116388377</v>
      </c>
      <c r="O175" s="4">
        <v>28.604193526058541</v>
      </c>
      <c r="P175" s="5">
        <v>5.225806473941387</v>
      </c>
      <c r="Q175" s="4">
        <v>0</v>
      </c>
      <c r="R175" s="4">
        <v>5.75</v>
      </c>
      <c r="S175" s="4">
        <v>0</v>
      </c>
      <c r="T175" s="4">
        <v>4.7799999999999727</v>
      </c>
      <c r="U175" s="4">
        <v>0</v>
      </c>
      <c r="V175" s="4">
        <v>4.6500000000000909</v>
      </c>
      <c r="W175" s="4">
        <v>0</v>
      </c>
      <c r="X175" s="4">
        <v>5.0299999999999727</v>
      </c>
      <c r="Y175" s="4">
        <v>0</v>
      </c>
      <c r="Z175" s="4">
        <v>4.9900000000000091</v>
      </c>
      <c r="AA175" s="4">
        <v>28.007211614849659</v>
      </c>
      <c r="AB175" s="4">
        <v>5.3727883851502218</v>
      </c>
      <c r="AC175" s="4">
        <v>38.989816863297946</v>
      </c>
      <c r="AD175" s="4">
        <v>5.3001831367022456</v>
      </c>
      <c r="AE175" s="4">
        <v>44.999770069271293</v>
      </c>
      <c r="AF175" s="5">
        <v>4.5802299307286338</v>
      </c>
      <c r="AG175" s="6">
        <f t="shared" si="10"/>
        <v>289.34549586976851</v>
      </c>
      <c r="AH175" s="6">
        <f t="shared" si="11"/>
        <v>62.34450413023152</v>
      </c>
      <c r="AI175" s="7">
        <f t="shared" si="12"/>
        <v>351.69000000000005</v>
      </c>
      <c r="AJ175" s="8">
        <f t="shared" si="13"/>
        <v>137.13882109006963</v>
      </c>
      <c r="AK175" s="8">
        <f t="shared" si="14"/>
        <v>164.39950636674712</v>
      </c>
    </row>
    <row r="176" spans="1:37" ht="22.15" customHeight="1" x14ac:dyDescent="0.2">
      <c r="A176" s="2" t="s">
        <v>350</v>
      </c>
      <c r="B176" s="39" t="s">
        <v>26</v>
      </c>
      <c r="C176" s="40"/>
      <c r="D176" s="3" t="s">
        <v>351</v>
      </c>
      <c r="E176" s="2" t="s">
        <v>37</v>
      </c>
      <c r="F176" s="2" t="s">
        <v>0</v>
      </c>
      <c r="G176" s="2">
        <v>2712.5250000000001</v>
      </c>
      <c r="H176" s="2">
        <v>2737.7</v>
      </c>
      <c r="I176" s="4">
        <v>77.537330873765924</v>
      </c>
      <c r="J176" s="4">
        <v>7.4226691262341058</v>
      </c>
      <c r="K176" s="4">
        <v>48.260945451794903</v>
      </c>
      <c r="L176" s="4">
        <v>7.5690545482050231</v>
      </c>
      <c r="M176" s="4">
        <v>49.225409825921012</v>
      </c>
      <c r="N176" s="4">
        <v>7.2045901740790494</v>
      </c>
      <c r="O176" s="4">
        <v>31.402258034744708</v>
      </c>
      <c r="P176" s="5">
        <v>6.9677419652551826</v>
      </c>
      <c r="Q176" s="4">
        <v>0</v>
      </c>
      <c r="R176" s="4">
        <v>13.340000000000146</v>
      </c>
      <c r="S176" s="4">
        <v>0</v>
      </c>
      <c r="T176" s="4">
        <v>11.729999999999791</v>
      </c>
      <c r="U176" s="4">
        <v>0</v>
      </c>
      <c r="V176" s="4">
        <v>11.745000000000118</v>
      </c>
      <c r="W176" s="4">
        <v>0</v>
      </c>
      <c r="X176" s="4">
        <v>12.131999999999834</v>
      </c>
      <c r="Y176" s="4">
        <v>0</v>
      </c>
      <c r="Z176" s="4">
        <v>12.336000000000013</v>
      </c>
      <c r="AA176" s="4">
        <v>36.08355388192215</v>
      </c>
      <c r="AB176" s="4">
        <v>6.1714461180779576</v>
      </c>
      <c r="AC176" s="4">
        <v>55.018501397442222</v>
      </c>
      <c r="AD176" s="4">
        <v>6.8974986025577172</v>
      </c>
      <c r="AE176" s="4">
        <v>56.090687573570598</v>
      </c>
      <c r="AF176" s="5">
        <v>7.4883124264293537</v>
      </c>
      <c r="AG176" s="6">
        <f t="shared" si="10"/>
        <v>353.61868703916156</v>
      </c>
      <c r="AH176" s="6">
        <f t="shared" si="11"/>
        <v>111.00431296083829</v>
      </c>
      <c r="AI176" s="7">
        <f t="shared" si="12"/>
        <v>464.62299999999982</v>
      </c>
      <c r="AJ176" s="8">
        <f t="shared" si="13"/>
        <v>130.36513471365666</v>
      </c>
      <c r="AK176" s="8">
        <f t="shared" si="14"/>
        <v>169.7128976878401</v>
      </c>
    </row>
    <row r="177" spans="1:37" ht="22.15" customHeight="1" x14ac:dyDescent="0.2">
      <c r="A177" s="2" t="s">
        <v>352</v>
      </c>
      <c r="B177" s="39" t="s">
        <v>1109</v>
      </c>
      <c r="C177" s="40"/>
      <c r="D177" s="3" t="s">
        <v>353</v>
      </c>
      <c r="E177" s="2" t="s">
        <v>354</v>
      </c>
      <c r="F177" s="2" t="s">
        <v>0</v>
      </c>
      <c r="G177" s="2">
        <v>1074.43</v>
      </c>
      <c r="H177" s="2">
        <v>1074.43</v>
      </c>
      <c r="I177" s="4">
        <v>25.102500000000003</v>
      </c>
      <c r="J177" s="4">
        <v>9.5475000000000012</v>
      </c>
      <c r="K177" s="4">
        <v>14.127800000000001</v>
      </c>
      <c r="L177" s="4">
        <v>8.6021999999999998</v>
      </c>
      <c r="M177" s="4">
        <v>13.0625</v>
      </c>
      <c r="N177" s="4">
        <v>9.5475000000000012</v>
      </c>
      <c r="O177" s="4">
        <v>3.9561000000000002</v>
      </c>
      <c r="P177" s="5">
        <v>9.2638999999999996</v>
      </c>
      <c r="Q177" s="4">
        <v>0</v>
      </c>
      <c r="R177" s="4">
        <v>3.83</v>
      </c>
      <c r="S177" s="4">
        <v>0</v>
      </c>
      <c r="T177" s="4">
        <v>3.4200000000000004</v>
      </c>
      <c r="U177" s="4">
        <v>0</v>
      </c>
      <c r="V177" s="4">
        <v>3.21</v>
      </c>
      <c r="W177" s="4">
        <v>0</v>
      </c>
      <c r="X177" s="4">
        <v>3.39</v>
      </c>
      <c r="Y177" s="4">
        <v>0</v>
      </c>
      <c r="Z177" s="4">
        <v>3.33</v>
      </c>
      <c r="AA177" s="4">
        <v>8.4231999999999996</v>
      </c>
      <c r="AB177" s="4">
        <v>8.6967999999999996</v>
      </c>
      <c r="AC177" s="4">
        <v>13.436100000000001</v>
      </c>
      <c r="AD177" s="4">
        <v>9.2638999999999996</v>
      </c>
      <c r="AE177" s="4">
        <v>14.8925</v>
      </c>
      <c r="AF177" s="5">
        <v>9.5475000000000012</v>
      </c>
      <c r="AG177" s="6">
        <f t="shared" si="10"/>
        <v>93.000699999999995</v>
      </c>
      <c r="AH177" s="6">
        <f t="shared" si="11"/>
        <v>81.649299999999997</v>
      </c>
      <c r="AI177" s="7">
        <f t="shared" si="12"/>
        <v>174.64999999999998</v>
      </c>
      <c r="AJ177" s="8">
        <f t="shared" si="13"/>
        <v>86.558175032342731</v>
      </c>
      <c r="AK177" s="8">
        <f t="shared" si="14"/>
        <v>162.55130627402434</v>
      </c>
    </row>
    <row r="178" spans="1:37" ht="22.15" customHeight="1" x14ac:dyDescent="0.2">
      <c r="A178" s="2" t="s">
        <v>355</v>
      </c>
      <c r="B178" s="39" t="s">
        <v>26</v>
      </c>
      <c r="C178" s="40"/>
      <c r="D178" s="3" t="s">
        <v>353</v>
      </c>
      <c r="E178" s="2" t="s">
        <v>356</v>
      </c>
      <c r="F178" s="2" t="s">
        <v>0</v>
      </c>
      <c r="G178" s="2">
        <v>1054.953</v>
      </c>
      <c r="H178" s="2">
        <v>1113.8</v>
      </c>
      <c r="I178" s="4">
        <v>17.65360683037423</v>
      </c>
      <c r="J178" s="4">
        <v>3.0563931696258084</v>
      </c>
      <c r="K178" s="4">
        <v>10.64994265639055</v>
      </c>
      <c r="L178" s="4">
        <v>2.6200573436094308</v>
      </c>
      <c r="M178" s="4">
        <v>10.296280836997539</v>
      </c>
      <c r="N178" s="4">
        <v>2.9837191630024344</v>
      </c>
      <c r="O178" s="4">
        <v>6.8319354720866361</v>
      </c>
      <c r="P178" s="5">
        <v>2.7580645279135099</v>
      </c>
      <c r="Q178" s="4">
        <v>0.55000000000000004</v>
      </c>
      <c r="R178" s="4">
        <v>2.8299999999998819</v>
      </c>
      <c r="S178" s="4">
        <v>0</v>
      </c>
      <c r="T178" s="4">
        <v>2.6600000000000819</v>
      </c>
      <c r="U178" s="4">
        <v>0</v>
      </c>
      <c r="V178" s="4">
        <v>2.6699999999998454</v>
      </c>
      <c r="W178" s="4">
        <v>0</v>
      </c>
      <c r="X178" s="4">
        <v>2.7799999999999732</v>
      </c>
      <c r="Y178" s="4">
        <v>0</v>
      </c>
      <c r="Z178" s="4">
        <v>2.8200000000001637</v>
      </c>
      <c r="AA178" s="4">
        <v>6.4983953105288643</v>
      </c>
      <c r="AB178" s="4">
        <v>2.8316046894710629</v>
      </c>
      <c r="AC178" s="4">
        <v>10.943184813633058</v>
      </c>
      <c r="AD178" s="4">
        <v>2.9768151863670149</v>
      </c>
      <c r="AE178" s="4">
        <v>12.551917504299317</v>
      </c>
      <c r="AF178" s="5">
        <v>2.9080824957007199</v>
      </c>
      <c r="AG178" s="6">
        <f t="shared" si="10"/>
        <v>75.975263424310185</v>
      </c>
      <c r="AH178" s="6">
        <f t="shared" si="11"/>
        <v>33.894736575689926</v>
      </c>
      <c r="AI178" s="7">
        <f t="shared" si="12"/>
        <v>109.87000000000012</v>
      </c>
      <c r="AJ178" s="8">
        <f t="shared" si="13"/>
        <v>72.017676071171124</v>
      </c>
      <c r="AK178" s="8">
        <f t="shared" si="14"/>
        <v>98.644280840366434</v>
      </c>
    </row>
    <row r="179" spans="1:37" ht="22.15" customHeight="1" x14ac:dyDescent="0.2">
      <c r="A179" s="2" t="s">
        <v>357</v>
      </c>
      <c r="B179" s="39" t="s">
        <v>26</v>
      </c>
      <c r="C179" s="40"/>
      <c r="D179" s="3" t="s">
        <v>353</v>
      </c>
      <c r="E179" s="2" t="s">
        <v>358</v>
      </c>
      <c r="F179" s="2" t="s">
        <v>0</v>
      </c>
      <c r="G179" s="2">
        <v>1020.1999999999999</v>
      </c>
      <c r="H179" s="2">
        <v>1028</v>
      </c>
      <c r="I179" s="4">
        <v>18.674207968769899</v>
      </c>
      <c r="J179" s="4">
        <v>3.5657920312301097</v>
      </c>
      <c r="K179" s="4">
        <v>9.9382520965533967</v>
      </c>
      <c r="L179" s="4">
        <v>3.7117479034466938</v>
      </c>
      <c r="M179" s="4">
        <v>10.046865370143454</v>
      </c>
      <c r="N179" s="4">
        <v>3.4931346298565087</v>
      </c>
      <c r="O179" s="4">
        <v>4.865806435486876</v>
      </c>
      <c r="P179" s="5">
        <v>3.7741935645132236</v>
      </c>
      <c r="Q179" s="4">
        <v>0.85799999999999998</v>
      </c>
      <c r="R179" s="4">
        <v>3.9219999999999726</v>
      </c>
      <c r="S179" s="4">
        <v>0</v>
      </c>
      <c r="T179" s="4">
        <v>4.0499999999999545</v>
      </c>
      <c r="U179" s="4">
        <v>0</v>
      </c>
      <c r="V179" s="4">
        <v>4.0199999999999818</v>
      </c>
      <c r="W179" s="4">
        <v>0</v>
      </c>
      <c r="X179" s="4">
        <v>3.8300000000001546</v>
      </c>
      <c r="Y179" s="4">
        <v>0</v>
      </c>
      <c r="Z179" s="4">
        <v>4</v>
      </c>
      <c r="AA179" s="4">
        <v>6.4423428260491775</v>
      </c>
      <c r="AB179" s="4">
        <v>3.5576571739508225</v>
      </c>
      <c r="AC179" s="4">
        <v>10.732763819841082</v>
      </c>
      <c r="AD179" s="4">
        <v>3.2672361801589185</v>
      </c>
      <c r="AE179" s="4">
        <v>11.644896880374073</v>
      </c>
      <c r="AF179" s="5">
        <v>3.6351031196258998</v>
      </c>
      <c r="AG179" s="6">
        <f t="shared" si="10"/>
        <v>73.203135397217963</v>
      </c>
      <c r="AH179" s="6">
        <f t="shared" si="11"/>
        <v>44.826864602782244</v>
      </c>
      <c r="AI179" s="7">
        <f t="shared" si="12"/>
        <v>118.0300000000002</v>
      </c>
      <c r="AJ179" s="8">
        <f t="shared" si="13"/>
        <v>71.753710446204636</v>
      </c>
      <c r="AK179" s="8">
        <f t="shared" si="14"/>
        <v>114.81517509727645</v>
      </c>
    </row>
    <row r="180" spans="1:37" ht="22.15" customHeight="1" x14ac:dyDescent="0.2">
      <c r="A180" s="2" t="s">
        <v>359</v>
      </c>
      <c r="B180" s="39" t="s">
        <v>26</v>
      </c>
      <c r="C180" s="40"/>
      <c r="D180" s="3" t="s">
        <v>353</v>
      </c>
      <c r="E180" s="2" t="s">
        <v>360</v>
      </c>
      <c r="F180" s="2" t="s">
        <v>0</v>
      </c>
      <c r="G180" s="2">
        <v>1506.5016000000001</v>
      </c>
      <c r="H180" s="2">
        <v>1618.6</v>
      </c>
      <c r="I180" s="4">
        <v>55.482756192635144</v>
      </c>
      <c r="J180" s="4">
        <v>5.9672438073646736</v>
      </c>
      <c r="K180" s="4">
        <v>35.91266468343688</v>
      </c>
      <c r="L180" s="4">
        <v>5.1673353165630447</v>
      </c>
      <c r="M180" s="4">
        <v>39.430882588361456</v>
      </c>
      <c r="N180" s="4">
        <v>5.7491174116388377</v>
      </c>
      <c r="O180" s="4">
        <v>14.487096753415564</v>
      </c>
      <c r="P180" s="5">
        <v>4.862903246584346</v>
      </c>
      <c r="Q180" s="4">
        <v>0</v>
      </c>
      <c r="R180" s="4">
        <v>11.409999999999854</v>
      </c>
      <c r="S180" s="4">
        <v>0</v>
      </c>
      <c r="T180" s="4">
        <v>9.4600000000000364</v>
      </c>
      <c r="U180" s="4">
        <v>0</v>
      </c>
      <c r="V180" s="4">
        <v>9.5300000000002001</v>
      </c>
      <c r="W180" s="4">
        <v>0</v>
      </c>
      <c r="X180" s="4">
        <v>9.6399999999998727</v>
      </c>
      <c r="Y180" s="4">
        <v>0</v>
      </c>
      <c r="Z180" s="4">
        <v>9.5300000000002001</v>
      </c>
      <c r="AA180" s="4">
        <v>23.502422111745748</v>
      </c>
      <c r="AB180" s="4">
        <v>5.2275778882542694</v>
      </c>
      <c r="AC180" s="4">
        <v>35.385027360193668</v>
      </c>
      <c r="AD180" s="4">
        <v>5.1549726398062941</v>
      </c>
      <c r="AE180" s="4">
        <v>36.587622634243147</v>
      </c>
      <c r="AF180" s="5">
        <v>6.2523773657565478</v>
      </c>
      <c r="AG180" s="6">
        <f t="shared" si="10"/>
        <v>240.7884723240316</v>
      </c>
      <c r="AH180" s="6">
        <f t="shared" si="11"/>
        <v>87.951527675968165</v>
      </c>
      <c r="AI180" s="7">
        <f t="shared" si="12"/>
        <v>328.73999999999978</v>
      </c>
      <c r="AJ180" s="8">
        <f t="shared" si="13"/>
        <v>159.83286863023019</v>
      </c>
      <c r="AK180" s="8">
        <f t="shared" si="14"/>
        <v>203.10144569380932</v>
      </c>
    </row>
    <row r="181" spans="1:37" ht="27.75" customHeight="1" x14ac:dyDescent="0.2">
      <c r="A181" s="2" t="s">
        <v>361</v>
      </c>
      <c r="B181" s="39" t="s">
        <v>362</v>
      </c>
      <c r="C181" s="40"/>
      <c r="D181" s="3" t="s">
        <v>353</v>
      </c>
      <c r="E181" s="2" t="s">
        <v>363</v>
      </c>
      <c r="F181" s="2" t="s">
        <v>0</v>
      </c>
      <c r="G181" s="2">
        <v>5137.37</v>
      </c>
      <c r="H181" s="2">
        <v>5137.37</v>
      </c>
      <c r="I181" s="4">
        <v>12</v>
      </c>
      <c r="J181" s="4">
        <v>3.7799999999999994</v>
      </c>
      <c r="K181" s="4">
        <v>0.34</v>
      </c>
      <c r="L181" s="4">
        <v>0</v>
      </c>
      <c r="M181" s="4">
        <v>0</v>
      </c>
      <c r="N181" s="4">
        <v>0</v>
      </c>
      <c r="O181" s="4">
        <v>0</v>
      </c>
      <c r="P181" s="5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8.15</v>
      </c>
      <c r="Y181" s="4">
        <v>0</v>
      </c>
      <c r="Z181" s="4">
        <v>0</v>
      </c>
      <c r="AA181" s="4">
        <v>0</v>
      </c>
      <c r="AB181" s="4">
        <v>4.0600000000000005</v>
      </c>
      <c r="AC181" s="4">
        <v>0</v>
      </c>
      <c r="AD181" s="4">
        <v>0</v>
      </c>
      <c r="AE181" s="4">
        <v>0</v>
      </c>
      <c r="AF181" s="5">
        <v>0</v>
      </c>
      <c r="AG181" s="6">
        <f t="shared" si="10"/>
        <v>12.34</v>
      </c>
      <c r="AH181" s="6">
        <f t="shared" si="11"/>
        <v>15.99</v>
      </c>
      <c r="AI181" s="7">
        <f t="shared" si="12"/>
        <v>28.33</v>
      </c>
      <c r="AJ181" s="8">
        <f t="shared" si="13"/>
        <v>2.4020072527382688</v>
      </c>
      <c r="AK181" s="8">
        <f t="shared" si="14"/>
        <v>5.5144947706705958</v>
      </c>
    </row>
    <row r="182" spans="1:37" ht="18" customHeight="1" x14ac:dyDescent="0.2">
      <c r="A182" s="2" t="s">
        <v>364</v>
      </c>
      <c r="B182" s="39" t="s">
        <v>1110</v>
      </c>
      <c r="C182" s="40"/>
      <c r="D182" s="3" t="s">
        <v>365</v>
      </c>
      <c r="E182" s="2" t="s">
        <v>32</v>
      </c>
      <c r="F182" s="2" t="s">
        <v>0</v>
      </c>
      <c r="G182" s="2">
        <v>72.2</v>
      </c>
      <c r="H182" s="2">
        <v>72.2</v>
      </c>
      <c r="I182" s="4">
        <v>0.33100000000000002</v>
      </c>
      <c r="J182" s="4">
        <v>0</v>
      </c>
      <c r="K182" s="4">
        <v>0.35800000000000004</v>
      </c>
      <c r="L182" s="4">
        <v>0</v>
      </c>
      <c r="M182" s="4">
        <v>0.311</v>
      </c>
      <c r="N182" s="4">
        <v>0</v>
      </c>
      <c r="O182" s="4">
        <v>0.31</v>
      </c>
      <c r="P182" s="5">
        <v>0</v>
      </c>
      <c r="Q182" s="4">
        <v>6.0000000000000001E-3</v>
      </c>
      <c r="R182" s="4">
        <v>0</v>
      </c>
      <c r="S182" s="4">
        <v>1E-3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1E-3</v>
      </c>
      <c r="Z182" s="4">
        <v>0</v>
      </c>
      <c r="AA182" s="4">
        <v>0.16300000000000001</v>
      </c>
      <c r="AB182" s="4">
        <v>0</v>
      </c>
      <c r="AC182" s="4">
        <v>0.22</v>
      </c>
      <c r="AD182" s="4">
        <v>0</v>
      </c>
      <c r="AE182" s="4">
        <v>0.48200000000000004</v>
      </c>
      <c r="AF182" s="5">
        <v>0</v>
      </c>
      <c r="AG182" s="6">
        <f t="shared" si="10"/>
        <v>2.1829999999999998</v>
      </c>
      <c r="AH182" s="6">
        <f t="shared" si="11"/>
        <v>0</v>
      </c>
      <c r="AI182" s="7">
        <f t="shared" si="12"/>
        <v>2.1829999999999998</v>
      </c>
      <c r="AJ182" s="8">
        <f t="shared" si="13"/>
        <v>30.235457063711909</v>
      </c>
      <c r="AK182" s="8">
        <f t="shared" si="14"/>
        <v>30.235457063711909</v>
      </c>
    </row>
    <row r="183" spans="1:37" ht="22.15" customHeight="1" x14ac:dyDescent="0.2">
      <c r="A183" s="2" t="s">
        <v>366</v>
      </c>
      <c r="B183" s="39" t="s">
        <v>26</v>
      </c>
      <c r="C183" s="40"/>
      <c r="D183" s="3" t="s">
        <v>367</v>
      </c>
      <c r="E183" s="2" t="s">
        <v>96</v>
      </c>
      <c r="F183" s="2" t="s">
        <v>0</v>
      </c>
      <c r="G183" s="2">
        <v>4452.53</v>
      </c>
      <c r="H183" s="2">
        <v>4452.53</v>
      </c>
      <c r="I183" s="4">
        <v>87.87</v>
      </c>
      <c r="J183" s="4">
        <v>12.5</v>
      </c>
      <c r="K183" s="4">
        <v>44.565400000000004</v>
      </c>
      <c r="L183" s="4">
        <v>19.124600000000001</v>
      </c>
      <c r="M183" s="4">
        <v>50.84</v>
      </c>
      <c r="N183" s="4">
        <v>12.5</v>
      </c>
      <c r="O183" s="4">
        <v>20.3443</v>
      </c>
      <c r="P183" s="5">
        <v>20.595700000000001</v>
      </c>
      <c r="Q183" s="4">
        <v>0</v>
      </c>
      <c r="R183" s="4">
        <v>17.900000000000002</v>
      </c>
      <c r="S183" s="4">
        <v>0</v>
      </c>
      <c r="T183" s="4">
        <v>10.74</v>
      </c>
      <c r="U183" s="4">
        <v>0</v>
      </c>
      <c r="V183" s="4">
        <v>9.8600000000000012</v>
      </c>
      <c r="W183" s="4">
        <v>0</v>
      </c>
      <c r="X183" s="4">
        <v>10.700000000000001</v>
      </c>
      <c r="Y183" s="4">
        <v>0</v>
      </c>
      <c r="Z183" s="4">
        <v>10.32</v>
      </c>
      <c r="AA183" s="4">
        <v>27.8931</v>
      </c>
      <c r="AB183" s="4">
        <v>16.756900000000002</v>
      </c>
      <c r="AC183" s="4">
        <v>57.85</v>
      </c>
      <c r="AD183" s="4">
        <v>7.85</v>
      </c>
      <c r="AE183" s="4">
        <v>51.643900000000002</v>
      </c>
      <c r="AF183" s="5">
        <v>18.396100000000001</v>
      </c>
      <c r="AG183" s="6">
        <f t="shared" si="10"/>
        <v>341.00670000000002</v>
      </c>
      <c r="AH183" s="6">
        <f t="shared" si="11"/>
        <v>167.2433</v>
      </c>
      <c r="AI183" s="7">
        <f t="shared" si="12"/>
        <v>508.25</v>
      </c>
      <c r="AJ183" s="8">
        <f t="shared" si="13"/>
        <v>76.587176279553432</v>
      </c>
      <c r="AK183" s="8">
        <f t="shared" si="14"/>
        <v>114.14858518639964</v>
      </c>
    </row>
    <row r="184" spans="1:37" ht="22.15" customHeight="1" x14ac:dyDescent="0.2">
      <c r="A184" s="2" t="s">
        <v>368</v>
      </c>
      <c r="B184" s="39" t="s">
        <v>26</v>
      </c>
      <c r="C184" s="40"/>
      <c r="D184" s="3" t="s">
        <v>369</v>
      </c>
      <c r="E184" s="2" t="s">
        <v>28</v>
      </c>
      <c r="F184" s="2" t="s">
        <v>0</v>
      </c>
      <c r="G184" s="2">
        <v>1093.7249999999999</v>
      </c>
      <c r="H184" s="2">
        <v>1142.6000000000001</v>
      </c>
      <c r="I184" s="4">
        <v>35.422521766600283</v>
      </c>
      <c r="J184" s="4">
        <v>3.3474782333996949</v>
      </c>
      <c r="K184" s="4">
        <v>22.144928320488283</v>
      </c>
      <c r="L184" s="4">
        <v>3.2750716795117887</v>
      </c>
      <c r="M184" s="4">
        <v>22.850149027607419</v>
      </c>
      <c r="N184" s="4">
        <v>2.6198509723923817</v>
      </c>
      <c r="O184" s="4">
        <v>8.1138709537867424</v>
      </c>
      <c r="P184" s="5">
        <v>3.2661290462133667</v>
      </c>
      <c r="Q184" s="4">
        <v>0</v>
      </c>
      <c r="R184" s="4">
        <v>7.0499999999999545</v>
      </c>
      <c r="S184" s="4">
        <v>0</v>
      </c>
      <c r="T184" s="4">
        <v>6.1900000000000546</v>
      </c>
      <c r="U184" s="4">
        <v>0</v>
      </c>
      <c r="V184" s="4">
        <v>6.0799999999999272</v>
      </c>
      <c r="W184" s="4">
        <v>0</v>
      </c>
      <c r="X184" s="4">
        <v>6.4100000000000819</v>
      </c>
      <c r="Y184" s="4">
        <v>0</v>
      </c>
      <c r="Z184" s="4">
        <v>6.5299999999999727</v>
      </c>
      <c r="AA184" s="4">
        <v>15.740579565184973</v>
      </c>
      <c r="AB184" s="4">
        <v>3.0494204348149907</v>
      </c>
      <c r="AC184" s="4">
        <v>22.743184813633011</v>
      </c>
      <c r="AD184" s="4">
        <v>2.9768151863670149</v>
      </c>
      <c r="AE184" s="4">
        <v>24.0330030675517</v>
      </c>
      <c r="AF184" s="5">
        <v>3.4169969324483458</v>
      </c>
      <c r="AG184" s="6">
        <f t="shared" si="10"/>
        <v>151.04823751485242</v>
      </c>
      <c r="AH184" s="6">
        <f t="shared" si="11"/>
        <v>54.211762485147574</v>
      </c>
      <c r="AI184" s="7">
        <f t="shared" si="12"/>
        <v>205.26</v>
      </c>
      <c r="AJ184" s="8">
        <f t="shared" si="13"/>
        <v>138.10440239991993</v>
      </c>
      <c r="AK184" s="8">
        <f t="shared" si="14"/>
        <v>179.64291965692277</v>
      </c>
    </row>
    <row r="185" spans="1:37" ht="22.15" customHeight="1" x14ac:dyDescent="0.2">
      <c r="A185" s="2" t="s">
        <v>370</v>
      </c>
      <c r="B185" s="39" t="s">
        <v>26</v>
      </c>
      <c r="C185" s="40"/>
      <c r="D185" s="3" t="s">
        <v>369</v>
      </c>
      <c r="E185" s="2" t="s">
        <v>37</v>
      </c>
      <c r="F185" s="2" t="s">
        <v>0</v>
      </c>
      <c r="G185" s="2">
        <v>823.17599999999993</v>
      </c>
      <c r="H185" s="2">
        <v>841.59</v>
      </c>
      <c r="I185" s="4">
        <v>24.248665436882984</v>
      </c>
      <c r="J185" s="4">
        <v>3.7113345631170529</v>
      </c>
      <c r="K185" s="4">
        <v>14.067134613929973</v>
      </c>
      <c r="L185" s="4">
        <v>4.0028653860699643</v>
      </c>
      <c r="M185" s="4">
        <v>14.321318093899507</v>
      </c>
      <c r="N185" s="4">
        <v>3.6386819061005302</v>
      </c>
      <c r="O185" s="4">
        <v>7.9235483719010187</v>
      </c>
      <c r="P185" s="5">
        <v>3.5564516280989995</v>
      </c>
      <c r="Q185" s="4">
        <v>0</v>
      </c>
      <c r="R185" s="4">
        <v>5.2799999999999727</v>
      </c>
      <c r="S185" s="4">
        <v>0</v>
      </c>
      <c r="T185" s="4">
        <v>4.2999999999999545</v>
      </c>
      <c r="U185" s="4">
        <v>0</v>
      </c>
      <c r="V185" s="4">
        <v>3.9600000000000364</v>
      </c>
      <c r="W185" s="4">
        <v>0</v>
      </c>
      <c r="X185" s="4">
        <v>4.1200000000001182</v>
      </c>
      <c r="Y185" s="4">
        <v>0</v>
      </c>
      <c r="Z185" s="4">
        <v>4.4800000000000182</v>
      </c>
      <c r="AA185" s="4">
        <v>9.6553690682889659</v>
      </c>
      <c r="AB185" s="4">
        <v>3.1946309317109427</v>
      </c>
      <c r="AC185" s="4">
        <v>15.912763819841146</v>
      </c>
      <c r="AD185" s="4">
        <v>3.2672361801589185</v>
      </c>
      <c r="AE185" s="4">
        <v>15.669215441906626</v>
      </c>
      <c r="AF185" s="5">
        <v>2.9807845580932377</v>
      </c>
      <c r="AG185" s="6">
        <f t="shared" si="10"/>
        <v>101.79801484665022</v>
      </c>
      <c r="AH185" s="6">
        <f t="shared" si="11"/>
        <v>46.491985153349745</v>
      </c>
      <c r="AI185" s="7">
        <f t="shared" si="12"/>
        <v>148.28999999999996</v>
      </c>
      <c r="AJ185" s="8">
        <f t="shared" si="13"/>
        <v>123.66494509880053</v>
      </c>
      <c r="AK185" s="8">
        <f t="shared" si="14"/>
        <v>176.20218871421946</v>
      </c>
    </row>
    <row r="186" spans="1:37" ht="22.15" customHeight="1" x14ac:dyDescent="0.2">
      <c r="A186" s="2" t="s">
        <v>371</v>
      </c>
      <c r="B186" s="39" t="s">
        <v>26</v>
      </c>
      <c r="C186" s="40"/>
      <c r="D186" s="3" t="s">
        <v>369</v>
      </c>
      <c r="E186" s="2" t="s">
        <v>372</v>
      </c>
      <c r="F186" s="2" t="s">
        <v>0</v>
      </c>
      <c r="G186" s="2">
        <v>2105.0500000000002</v>
      </c>
      <c r="H186" s="2">
        <v>2170.4</v>
      </c>
      <c r="I186" s="4">
        <v>70.154442394804832</v>
      </c>
      <c r="J186" s="4">
        <v>6.185557605195088</v>
      </c>
      <c r="K186" s="4">
        <v>41.881663008906017</v>
      </c>
      <c r="L186" s="4">
        <v>6.0383369910938294</v>
      </c>
      <c r="M186" s="4">
        <v>37.815919845263323</v>
      </c>
      <c r="N186" s="4">
        <v>6.404080154736933</v>
      </c>
      <c r="O186" s="4">
        <v>17.861007228320783</v>
      </c>
      <c r="P186" s="5">
        <v>5.7689927716793248</v>
      </c>
      <c r="Q186" s="4">
        <v>0</v>
      </c>
      <c r="R186" s="4">
        <v>6</v>
      </c>
      <c r="S186" s="4">
        <v>0</v>
      </c>
      <c r="T186" s="4">
        <v>4.7300000000000182</v>
      </c>
      <c r="U186" s="4">
        <v>0</v>
      </c>
      <c r="V186" s="4">
        <v>4.6099999999996726</v>
      </c>
      <c r="W186" s="4">
        <v>0</v>
      </c>
      <c r="X186" s="4">
        <v>4.4500000000002728</v>
      </c>
      <c r="Y186" s="4">
        <v>0</v>
      </c>
      <c r="Z186" s="4">
        <v>4.6499999999996362</v>
      </c>
      <c r="AA186" s="4">
        <v>27.623264099329973</v>
      </c>
      <c r="AB186" s="4">
        <v>4.6467359006704623</v>
      </c>
      <c r="AC186" s="4">
        <v>47.248553881921659</v>
      </c>
      <c r="AD186" s="4">
        <v>6.1714461180779576</v>
      </c>
      <c r="AE186" s="4">
        <v>46.738430883813798</v>
      </c>
      <c r="AF186" s="5">
        <v>5.9615691161864754</v>
      </c>
      <c r="AG186" s="6">
        <f t="shared" si="10"/>
        <v>289.32328134236036</v>
      </c>
      <c r="AH186" s="6">
        <f t="shared" si="11"/>
        <v>65.61671865763968</v>
      </c>
      <c r="AI186" s="7">
        <f t="shared" si="12"/>
        <v>354.94000000000005</v>
      </c>
      <c r="AJ186" s="8">
        <f t="shared" si="13"/>
        <v>137.44247468818332</v>
      </c>
      <c r="AK186" s="8">
        <f t="shared" si="14"/>
        <v>163.53667526723186</v>
      </c>
    </row>
    <row r="187" spans="1:37" ht="22.15" customHeight="1" x14ac:dyDescent="0.2">
      <c r="A187" s="2" t="s">
        <v>373</v>
      </c>
      <c r="B187" s="39" t="s">
        <v>374</v>
      </c>
      <c r="C187" s="40"/>
      <c r="D187" s="3" t="s">
        <v>369</v>
      </c>
      <c r="E187" s="2" t="s">
        <v>30</v>
      </c>
      <c r="F187" s="2" t="s">
        <v>0</v>
      </c>
      <c r="G187" s="2">
        <v>284.2</v>
      </c>
      <c r="H187" s="2">
        <v>284.2</v>
      </c>
      <c r="I187" s="4">
        <v>7.2200000000000006</v>
      </c>
      <c r="J187" s="4">
        <v>0</v>
      </c>
      <c r="K187" s="4">
        <v>4.7330000000000005</v>
      </c>
      <c r="L187" s="4">
        <v>0</v>
      </c>
      <c r="M187" s="4">
        <v>4.5950000000000006</v>
      </c>
      <c r="N187" s="4">
        <v>0</v>
      </c>
      <c r="O187" s="4">
        <v>3.0380000000000003</v>
      </c>
      <c r="P187" s="5">
        <v>0</v>
      </c>
      <c r="Q187" s="4">
        <v>0.65700000000000003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2.6280000000000001</v>
      </c>
      <c r="AB187" s="4">
        <v>0</v>
      </c>
      <c r="AC187" s="4">
        <v>4.585</v>
      </c>
      <c r="AD187" s="4">
        <v>0</v>
      </c>
      <c r="AE187" s="4">
        <v>4.4480000000000004</v>
      </c>
      <c r="AF187" s="5">
        <v>0</v>
      </c>
      <c r="AG187" s="6">
        <f t="shared" si="10"/>
        <v>31.904000000000003</v>
      </c>
      <c r="AH187" s="6">
        <f t="shared" si="11"/>
        <v>0</v>
      </c>
      <c r="AI187" s="7">
        <f t="shared" si="12"/>
        <v>31.904000000000003</v>
      </c>
      <c r="AJ187" s="8">
        <f t="shared" si="13"/>
        <v>112.25897255453908</v>
      </c>
      <c r="AK187" s="8">
        <f t="shared" si="14"/>
        <v>112.25897255453908</v>
      </c>
    </row>
    <row r="188" spans="1:37" ht="22.15" customHeight="1" x14ac:dyDescent="0.2">
      <c r="A188" s="2" t="s">
        <v>41</v>
      </c>
      <c r="B188" s="39" t="s">
        <v>26</v>
      </c>
      <c r="C188" s="40"/>
      <c r="D188" s="3" t="s">
        <v>375</v>
      </c>
      <c r="E188" s="2" t="s">
        <v>28</v>
      </c>
      <c r="F188" s="2" t="s">
        <v>0</v>
      </c>
      <c r="G188" s="2">
        <v>1539.4748600000003</v>
      </c>
      <c r="H188" s="2">
        <v>1908.65</v>
      </c>
      <c r="I188" s="4">
        <v>49.632037841222086</v>
      </c>
      <c r="J188" s="4">
        <v>4.147962158777883</v>
      </c>
      <c r="K188" s="4">
        <v>29.931031467209174</v>
      </c>
      <c r="L188" s="4">
        <v>3.6389685327908765</v>
      </c>
      <c r="M188" s="4">
        <v>30.177449903289368</v>
      </c>
      <c r="N188" s="4">
        <v>4.0025500967105829</v>
      </c>
      <c r="O188" s="4">
        <v>19.825483853601128</v>
      </c>
      <c r="P188" s="5">
        <v>4.0645161463988568</v>
      </c>
      <c r="Q188" s="4">
        <v>0</v>
      </c>
      <c r="R188" s="4">
        <v>4.4100000000000819</v>
      </c>
      <c r="S188" s="4">
        <v>0</v>
      </c>
      <c r="T188" s="4">
        <v>3.6399999999998727</v>
      </c>
      <c r="U188" s="4">
        <v>0</v>
      </c>
      <c r="V188" s="4">
        <v>3.4700000000002547</v>
      </c>
      <c r="W188" s="4">
        <v>0</v>
      </c>
      <c r="X188" s="4">
        <v>3.6599999999998545</v>
      </c>
      <c r="Y188" s="4">
        <v>0</v>
      </c>
      <c r="Z188" s="4">
        <v>3.8499999999999091</v>
      </c>
      <c r="AA188" s="4">
        <v>17.34805360243346</v>
      </c>
      <c r="AB188" s="4">
        <v>4.7919463975664138</v>
      </c>
      <c r="AC188" s="4">
        <v>31.231079844673776</v>
      </c>
      <c r="AD188" s="4">
        <v>4.4289201553265345</v>
      </c>
      <c r="AE188" s="4">
        <v>32.327068006878868</v>
      </c>
      <c r="AF188" s="5">
        <v>4.6529319931211512</v>
      </c>
      <c r="AG188" s="6">
        <f t="shared" si="10"/>
        <v>210.47220451930787</v>
      </c>
      <c r="AH188" s="6">
        <f t="shared" si="11"/>
        <v>48.757795480692273</v>
      </c>
      <c r="AI188" s="7">
        <f t="shared" si="12"/>
        <v>259.23000000000013</v>
      </c>
      <c r="AJ188" s="8">
        <f t="shared" si="13"/>
        <v>136.71688313202324</v>
      </c>
      <c r="AK188" s="8">
        <f t="shared" si="14"/>
        <v>135.81851046551233</v>
      </c>
    </row>
    <row r="189" spans="1:37" ht="22.15" customHeight="1" x14ac:dyDescent="0.2">
      <c r="A189" s="2" t="s">
        <v>376</v>
      </c>
      <c r="B189" s="39" t="s">
        <v>1109</v>
      </c>
      <c r="C189" s="40"/>
      <c r="D189" s="3" t="s">
        <v>375</v>
      </c>
      <c r="E189" s="2" t="s">
        <v>28</v>
      </c>
      <c r="F189" s="2" t="s">
        <v>0</v>
      </c>
      <c r="G189" s="2">
        <v>200.6</v>
      </c>
      <c r="H189" s="2">
        <v>200.6</v>
      </c>
      <c r="I189" s="4">
        <v>7.931</v>
      </c>
      <c r="J189" s="4">
        <v>0</v>
      </c>
      <c r="K189" s="4">
        <v>5.3130000000000006</v>
      </c>
      <c r="L189" s="4">
        <v>0</v>
      </c>
      <c r="M189" s="4">
        <v>5.2919999999999998</v>
      </c>
      <c r="N189" s="4">
        <v>0</v>
      </c>
      <c r="O189" s="4">
        <v>2.9079999999999999</v>
      </c>
      <c r="P189" s="5">
        <v>0</v>
      </c>
      <c r="Q189" s="4">
        <v>1.35</v>
      </c>
      <c r="R189" s="4">
        <v>0</v>
      </c>
      <c r="S189" s="4">
        <v>3.9E-2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0.161</v>
      </c>
      <c r="Z189" s="4">
        <v>0</v>
      </c>
      <c r="AA189" s="4">
        <v>4.585</v>
      </c>
      <c r="AB189" s="4">
        <v>0</v>
      </c>
      <c r="AC189" s="4">
        <v>5.0190000000000001</v>
      </c>
      <c r="AD189" s="4">
        <v>0</v>
      </c>
      <c r="AE189" s="4">
        <v>6.1030000000000006</v>
      </c>
      <c r="AF189" s="5">
        <v>0</v>
      </c>
      <c r="AG189" s="6">
        <f t="shared" si="10"/>
        <v>38.701000000000008</v>
      </c>
      <c r="AH189" s="6">
        <f t="shared" si="11"/>
        <v>0</v>
      </c>
      <c r="AI189" s="7">
        <f t="shared" si="12"/>
        <v>38.701000000000008</v>
      </c>
      <c r="AJ189" s="8">
        <f t="shared" si="13"/>
        <v>192.92622133599207</v>
      </c>
      <c r="AK189" s="8">
        <f t="shared" si="14"/>
        <v>192.92622133599207</v>
      </c>
    </row>
    <row r="190" spans="1:37" ht="22.15" customHeight="1" x14ac:dyDescent="0.2">
      <c r="A190" s="2" t="s">
        <v>377</v>
      </c>
      <c r="B190" s="39" t="s">
        <v>378</v>
      </c>
      <c r="C190" s="40"/>
      <c r="D190" s="3" t="s">
        <v>375</v>
      </c>
      <c r="E190" s="2" t="s">
        <v>379</v>
      </c>
      <c r="F190" s="2" t="s">
        <v>0</v>
      </c>
      <c r="G190" s="2">
        <v>1283</v>
      </c>
      <c r="H190" s="2">
        <v>1283</v>
      </c>
      <c r="I190" s="4">
        <v>26.07</v>
      </c>
      <c r="J190" s="4">
        <v>0</v>
      </c>
      <c r="K190" s="4">
        <v>14.335000000000001</v>
      </c>
      <c r="L190" s="4">
        <v>0</v>
      </c>
      <c r="M190" s="4">
        <v>13.126000000000001</v>
      </c>
      <c r="N190" s="4">
        <v>0</v>
      </c>
      <c r="O190" s="4">
        <v>6.9510000000000005</v>
      </c>
      <c r="P190" s="5">
        <v>0</v>
      </c>
      <c r="Q190" s="4">
        <v>1.4020000000000001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9.8070000000000004</v>
      </c>
      <c r="AB190" s="4">
        <v>0</v>
      </c>
      <c r="AC190" s="4">
        <v>13.916</v>
      </c>
      <c r="AD190" s="4">
        <v>0</v>
      </c>
      <c r="AE190" s="4">
        <v>13.837000000000002</v>
      </c>
      <c r="AF190" s="5">
        <v>0</v>
      </c>
      <c r="AG190" s="6">
        <f t="shared" si="10"/>
        <v>99.444000000000003</v>
      </c>
      <c r="AH190" s="6">
        <f t="shared" si="11"/>
        <v>0</v>
      </c>
      <c r="AI190" s="7">
        <f t="shared" si="12"/>
        <v>99.444000000000003</v>
      </c>
      <c r="AJ190" s="8">
        <f t="shared" si="13"/>
        <v>77.50896336710835</v>
      </c>
      <c r="AK190" s="8">
        <f t="shared" si="14"/>
        <v>77.50896336710835</v>
      </c>
    </row>
    <row r="191" spans="1:37" ht="22.15" customHeight="1" x14ac:dyDescent="0.2">
      <c r="A191" s="2" t="s">
        <v>380</v>
      </c>
      <c r="B191" s="39" t="s">
        <v>26</v>
      </c>
      <c r="C191" s="40"/>
      <c r="D191" s="3" t="s">
        <v>375</v>
      </c>
      <c r="E191" s="2" t="s">
        <v>103</v>
      </c>
      <c r="F191" s="2" t="s">
        <v>0</v>
      </c>
      <c r="G191" s="2">
        <v>1468.9570000000001</v>
      </c>
      <c r="H191" s="2">
        <v>1499.52</v>
      </c>
      <c r="I191" s="4">
        <v>40.785410245561295</v>
      </c>
      <c r="J191" s="4">
        <v>4.5845897544387126</v>
      </c>
      <c r="K191" s="4">
        <v>25.472752482010943</v>
      </c>
      <c r="L191" s="4">
        <v>5.2072475179891216</v>
      </c>
      <c r="M191" s="4">
        <v>25.601977140849151</v>
      </c>
      <c r="N191" s="4">
        <v>5.4580228591507955</v>
      </c>
      <c r="O191" s="4">
        <v>17.391935462472816</v>
      </c>
      <c r="P191" s="5">
        <v>5.0080645375271624</v>
      </c>
      <c r="Q191" s="4">
        <v>0</v>
      </c>
      <c r="R191" s="4">
        <v>8.57000000000005</v>
      </c>
      <c r="S191" s="4">
        <v>0</v>
      </c>
      <c r="T191" s="4">
        <v>7.3799999999999955</v>
      </c>
      <c r="U191" s="4">
        <v>0</v>
      </c>
      <c r="V191" s="4">
        <v>7.3800000000001091</v>
      </c>
      <c r="W191" s="4">
        <v>0</v>
      </c>
      <c r="X191" s="4">
        <v>7.7400000000000091</v>
      </c>
      <c r="Y191" s="4">
        <v>0</v>
      </c>
      <c r="Z191" s="4">
        <v>8.0600000000000023</v>
      </c>
      <c r="AA191" s="4">
        <v>18.955869347777487</v>
      </c>
      <c r="AB191" s="4">
        <v>4.574130652222486</v>
      </c>
      <c r="AC191" s="4">
        <v>25.70897487571392</v>
      </c>
      <c r="AD191" s="4">
        <v>5.8810251242860536</v>
      </c>
      <c r="AE191" s="4">
        <v>28.29274944534621</v>
      </c>
      <c r="AF191" s="5">
        <v>5.3072505546538133</v>
      </c>
      <c r="AG191" s="6">
        <f t="shared" si="10"/>
        <v>182.2096689997318</v>
      </c>
      <c r="AH191" s="6">
        <f t="shared" si="11"/>
        <v>75.150331000268309</v>
      </c>
      <c r="AI191" s="7">
        <f t="shared" si="12"/>
        <v>257.36000000000013</v>
      </c>
      <c r="AJ191" s="8">
        <f t="shared" si="13"/>
        <v>124.04016523270033</v>
      </c>
      <c r="AK191" s="8">
        <f t="shared" si="14"/>
        <v>171.62825437473333</v>
      </c>
    </row>
    <row r="192" spans="1:37" ht="22.15" customHeight="1" x14ac:dyDescent="0.2">
      <c r="A192" s="2" t="s">
        <v>381</v>
      </c>
      <c r="B192" s="39" t="s">
        <v>382</v>
      </c>
      <c r="C192" s="40"/>
      <c r="D192" s="3" t="s">
        <v>375</v>
      </c>
      <c r="E192" s="2" t="s">
        <v>383</v>
      </c>
      <c r="F192" s="2" t="s">
        <v>0</v>
      </c>
      <c r="G192" s="2">
        <v>190.7</v>
      </c>
      <c r="H192" s="2">
        <v>190.7</v>
      </c>
      <c r="I192" s="4">
        <v>1.9340000000000002</v>
      </c>
      <c r="J192" s="4">
        <v>0</v>
      </c>
      <c r="K192" s="4">
        <v>1.379</v>
      </c>
      <c r="L192" s="4">
        <v>0</v>
      </c>
      <c r="M192" s="4">
        <v>1.5370000000000001</v>
      </c>
      <c r="N192" s="4">
        <v>0</v>
      </c>
      <c r="O192" s="4">
        <v>1.2850000000000001</v>
      </c>
      <c r="P192" s="5">
        <v>0</v>
      </c>
      <c r="Q192" s="4">
        <v>0.47900000000000004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0.40400000000000003</v>
      </c>
      <c r="Z192" s="4">
        <v>0</v>
      </c>
      <c r="AA192" s="4">
        <v>1.6140000000000001</v>
      </c>
      <c r="AB192" s="4">
        <v>0</v>
      </c>
      <c r="AC192" s="4">
        <v>2.3400000000000003</v>
      </c>
      <c r="AD192" s="4">
        <v>0</v>
      </c>
      <c r="AE192" s="4">
        <v>2.2450000000000001</v>
      </c>
      <c r="AF192" s="5">
        <v>0</v>
      </c>
      <c r="AG192" s="6">
        <f t="shared" si="10"/>
        <v>13.217000000000002</v>
      </c>
      <c r="AH192" s="6">
        <f t="shared" si="11"/>
        <v>0</v>
      </c>
      <c r="AI192" s="7">
        <f t="shared" si="12"/>
        <v>13.217000000000002</v>
      </c>
      <c r="AJ192" s="8">
        <f t="shared" si="13"/>
        <v>69.307813319349776</v>
      </c>
      <c r="AK192" s="8">
        <f t="shared" si="14"/>
        <v>69.307813319349776</v>
      </c>
    </row>
    <row r="193" spans="1:37" ht="22.15" customHeight="1" x14ac:dyDescent="0.2">
      <c r="A193" s="2" t="s">
        <v>384</v>
      </c>
      <c r="B193" s="39" t="s">
        <v>385</v>
      </c>
      <c r="C193" s="40"/>
      <c r="D193" s="3" t="s">
        <v>375</v>
      </c>
      <c r="E193" s="2" t="s">
        <v>386</v>
      </c>
      <c r="F193" s="2" t="s">
        <v>0</v>
      </c>
      <c r="G193" s="2">
        <v>132.80000000000001</v>
      </c>
      <c r="H193" s="2">
        <v>132.80000000000001</v>
      </c>
      <c r="I193" s="4">
        <v>5.3305000000000007</v>
      </c>
      <c r="J193" s="4">
        <v>5.2500000000000005E-2</v>
      </c>
      <c r="K193" s="4">
        <v>2.7646999999999999</v>
      </c>
      <c r="L193" s="4">
        <v>4.7300000000000002E-2</v>
      </c>
      <c r="M193" s="4">
        <v>2.7845</v>
      </c>
      <c r="N193" s="4">
        <v>5.2500000000000005E-2</v>
      </c>
      <c r="O193" s="4">
        <v>1.2110000000000001</v>
      </c>
      <c r="P193" s="5">
        <v>5.1000000000000004E-2</v>
      </c>
      <c r="Q193" s="4">
        <v>0</v>
      </c>
      <c r="R193" s="4">
        <v>0.11</v>
      </c>
      <c r="S193" s="4">
        <v>0</v>
      </c>
      <c r="T193" s="4">
        <v>8.3000000000000004E-2</v>
      </c>
      <c r="U193" s="4">
        <v>0</v>
      </c>
      <c r="V193" s="4">
        <v>7.0000000000000007E-2</v>
      </c>
      <c r="W193" s="4">
        <v>0</v>
      </c>
      <c r="X193" s="4">
        <v>7.6999999999999999E-2</v>
      </c>
      <c r="Y193" s="4">
        <v>0</v>
      </c>
      <c r="Z193" s="4">
        <v>9.8000000000000004E-2</v>
      </c>
      <c r="AA193" s="4">
        <v>2.0352000000000001</v>
      </c>
      <c r="AB193" s="4">
        <v>4.7800000000000002E-2</v>
      </c>
      <c r="AC193" s="4">
        <v>3.4860000000000002</v>
      </c>
      <c r="AD193" s="4">
        <v>5.1000000000000004E-2</v>
      </c>
      <c r="AE193" s="4">
        <v>3.6415000000000002</v>
      </c>
      <c r="AF193" s="5">
        <v>5.2500000000000005E-2</v>
      </c>
      <c r="AG193" s="6">
        <f t="shared" si="10"/>
        <v>21.253399999999999</v>
      </c>
      <c r="AH193" s="6">
        <f t="shared" si="11"/>
        <v>0.79259999999999997</v>
      </c>
      <c r="AI193" s="7">
        <f t="shared" si="12"/>
        <v>22.045999999999999</v>
      </c>
      <c r="AJ193" s="8">
        <f t="shared" si="13"/>
        <v>160.04066265060237</v>
      </c>
      <c r="AK193" s="8">
        <f t="shared" si="14"/>
        <v>166.00903614457829</v>
      </c>
    </row>
    <row r="194" spans="1:37" ht="22.15" customHeight="1" x14ac:dyDescent="0.2">
      <c r="A194" s="2" t="s">
        <v>387</v>
      </c>
      <c r="B194" s="39" t="s">
        <v>26</v>
      </c>
      <c r="C194" s="40"/>
      <c r="D194" s="3" t="s">
        <v>375</v>
      </c>
      <c r="E194" s="2" t="s">
        <v>105</v>
      </c>
      <c r="F194" s="2" t="s">
        <v>0</v>
      </c>
      <c r="G194" s="2">
        <v>1487.1999999999998</v>
      </c>
      <c r="H194" s="2">
        <v>1516.7</v>
      </c>
      <c r="I194" s="4">
        <v>49.834809107165555</v>
      </c>
      <c r="J194" s="4">
        <v>4.0751908928344109</v>
      </c>
      <c r="K194" s="4">
        <v>32.024355243274243</v>
      </c>
      <c r="L194" s="4">
        <v>4.0756447567257812</v>
      </c>
      <c r="M194" s="4">
        <v>33.462412646387456</v>
      </c>
      <c r="N194" s="4">
        <v>3.3475873536124876</v>
      </c>
      <c r="O194" s="4">
        <v>14.510645144544023</v>
      </c>
      <c r="P194" s="5">
        <v>3.91935485545604</v>
      </c>
      <c r="Q194" s="4">
        <v>0</v>
      </c>
      <c r="R194" s="4">
        <v>11.710000000000036</v>
      </c>
      <c r="S194" s="4">
        <v>0</v>
      </c>
      <c r="T194" s="4">
        <v>12.749999999999972</v>
      </c>
      <c r="U194" s="4">
        <v>0</v>
      </c>
      <c r="V194" s="4">
        <v>12.299999999999955</v>
      </c>
      <c r="W194" s="4">
        <v>0</v>
      </c>
      <c r="X194" s="4">
        <v>10.75</v>
      </c>
      <c r="Y194" s="4">
        <v>0</v>
      </c>
      <c r="Z194" s="4">
        <v>10.470000000000027</v>
      </c>
      <c r="AA194" s="4">
        <v>25.402763819841155</v>
      </c>
      <c r="AB194" s="4">
        <v>3.2672361801589185</v>
      </c>
      <c r="AC194" s="4">
        <v>34.352342826049032</v>
      </c>
      <c r="AD194" s="4">
        <v>3.5576571739508225</v>
      </c>
      <c r="AE194" s="4">
        <v>36.986513379514435</v>
      </c>
      <c r="AF194" s="5">
        <v>3.0534866204857556</v>
      </c>
      <c r="AG194" s="6">
        <f t="shared" si="10"/>
        <v>226.5738421667759</v>
      </c>
      <c r="AH194" s="6">
        <f t="shared" si="11"/>
        <v>83.276157833224204</v>
      </c>
      <c r="AI194" s="7">
        <f t="shared" si="12"/>
        <v>309.85000000000014</v>
      </c>
      <c r="AJ194" s="8">
        <f t="shared" si="13"/>
        <v>152.3492752600699</v>
      </c>
      <c r="AK194" s="8">
        <f t="shared" si="14"/>
        <v>204.29221335794824</v>
      </c>
    </row>
    <row r="195" spans="1:37" ht="30" customHeight="1" x14ac:dyDescent="0.2">
      <c r="A195" s="2" t="s">
        <v>388</v>
      </c>
      <c r="B195" s="39" t="s">
        <v>230</v>
      </c>
      <c r="C195" s="40"/>
      <c r="D195" s="3" t="s">
        <v>375</v>
      </c>
      <c r="E195" s="2" t="s">
        <v>389</v>
      </c>
      <c r="F195" s="2" t="s">
        <v>0</v>
      </c>
      <c r="G195" s="2">
        <v>1102.5</v>
      </c>
      <c r="H195" s="2">
        <v>1102.5</v>
      </c>
      <c r="I195" s="4">
        <v>31.997900000000001</v>
      </c>
      <c r="J195" s="4">
        <v>0.72210000000000008</v>
      </c>
      <c r="K195" s="4">
        <v>21.6693</v>
      </c>
      <c r="L195" s="4">
        <v>0.65060000000000007</v>
      </c>
      <c r="M195" s="4">
        <v>21.227900000000002</v>
      </c>
      <c r="N195" s="4">
        <v>0.72210000000000008</v>
      </c>
      <c r="O195" s="4">
        <v>10.1693</v>
      </c>
      <c r="P195" s="5">
        <v>0.70069999999999999</v>
      </c>
      <c r="Q195" s="4">
        <v>0</v>
      </c>
      <c r="R195" s="4">
        <v>0.95000000000000007</v>
      </c>
      <c r="S195" s="4">
        <v>0</v>
      </c>
      <c r="T195" s="4">
        <v>0.89</v>
      </c>
      <c r="U195" s="4">
        <v>0</v>
      </c>
      <c r="V195" s="4">
        <v>0.85000000000000009</v>
      </c>
      <c r="W195" s="4">
        <v>0</v>
      </c>
      <c r="X195" s="4">
        <v>0.83000000000000007</v>
      </c>
      <c r="Y195" s="4">
        <v>0</v>
      </c>
      <c r="Z195" s="4">
        <v>1.03</v>
      </c>
      <c r="AA195" s="4">
        <v>14.3222</v>
      </c>
      <c r="AB195" s="4">
        <v>0.65780000000000005</v>
      </c>
      <c r="AC195" s="4">
        <v>21.959300000000002</v>
      </c>
      <c r="AD195" s="4">
        <v>0.70069999999999999</v>
      </c>
      <c r="AE195" s="4">
        <v>22.977800000000002</v>
      </c>
      <c r="AF195" s="5">
        <v>0.72210000000000008</v>
      </c>
      <c r="AG195" s="6">
        <f t="shared" si="10"/>
        <v>144.3237</v>
      </c>
      <c r="AH195" s="6">
        <f t="shared" si="11"/>
        <v>9.4260999999999999</v>
      </c>
      <c r="AI195" s="7">
        <f t="shared" si="12"/>
        <v>153.74979999999999</v>
      </c>
      <c r="AJ195" s="8">
        <f t="shared" si="13"/>
        <v>130.90585034013606</v>
      </c>
      <c r="AK195" s="8">
        <f t="shared" si="14"/>
        <v>139.45560090702946</v>
      </c>
    </row>
    <row r="196" spans="1:37" ht="22.15" customHeight="1" x14ac:dyDescent="0.2">
      <c r="A196" s="2" t="s">
        <v>390</v>
      </c>
      <c r="B196" s="39" t="s">
        <v>26</v>
      </c>
      <c r="C196" s="40"/>
      <c r="D196" s="3" t="s">
        <v>375</v>
      </c>
      <c r="E196" s="2" t="s">
        <v>175</v>
      </c>
      <c r="F196" s="2" t="s">
        <v>0</v>
      </c>
      <c r="G196" s="2">
        <v>381.42</v>
      </c>
      <c r="H196" s="2">
        <v>516.22</v>
      </c>
      <c r="I196" s="4">
        <v>16.623973542735033</v>
      </c>
      <c r="J196" s="4">
        <v>0.94602645726513113</v>
      </c>
      <c r="K196" s="4">
        <v>9.961088810818346</v>
      </c>
      <c r="L196" s="4">
        <v>1.0189111891814453</v>
      </c>
      <c r="M196" s="4">
        <v>10.395037256902086</v>
      </c>
      <c r="N196" s="4">
        <v>0.65496274309809543</v>
      </c>
      <c r="O196" s="4">
        <v>6.0887096724574699</v>
      </c>
      <c r="P196" s="5">
        <v>1.1612903275425304</v>
      </c>
      <c r="Q196" s="4">
        <v>0</v>
      </c>
      <c r="R196" s="4">
        <v>1.4499999999998183</v>
      </c>
      <c r="S196" s="4">
        <v>0</v>
      </c>
      <c r="T196" s="4">
        <v>1.2600000000002183</v>
      </c>
      <c r="U196" s="4">
        <v>0</v>
      </c>
      <c r="V196" s="4">
        <v>1.2399999999997817</v>
      </c>
      <c r="W196" s="4">
        <v>0</v>
      </c>
      <c r="X196" s="4">
        <v>1.3100000000001728</v>
      </c>
      <c r="Y196" s="4">
        <v>0</v>
      </c>
      <c r="Z196" s="4">
        <v>1.3899999999998727</v>
      </c>
      <c r="AA196" s="4">
        <v>7.7978950310404809</v>
      </c>
      <c r="AB196" s="4">
        <v>1.4521049689595193</v>
      </c>
      <c r="AC196" s="4">
        <v>11.110500279488466</v>
      </c>
      <c r="AD196" s="4">
        <v>1.3794997205115433</v>
      </c>
      <c r="AE196" s="4">
        <v>11.866767001719685</v>
      </c>
      <c r="AF196" s="5">
        <v>1.1632329982802878</v>
      </c>
      <c r="AG196" s="6">
        <f t="shared" si="10"/>
        <v>73.843971595161563</v>
      </c>
      <c r="AH196" s="6">
        <f t="shared" si="11"/>
        <v>14.426028404838416</v>
      </c>
      <c r="AI196" s="7">
        <f t="shared" si="12"/>
        <v>88.269999999999982</v>
      </c>
      <c r="AJ196" s="8">
        <f t="shared" si="13"/>
        <v>193.6027780272706</v>
      </c>
      <c r="AK196" s="8">
        <f t="shared" si="14"/>
        <v>170.99298748595555</v>
      </c>
    </row>
    <row r="197" spans="1:37" ht="22.15" customHeight="1" x14ac:dyDescent="0.2">
      <c r="A197" s="2" t="s">
        <v>391</v>
      </c>
      <c r="B197" s="39" t="s">
        <v>26</v>
      </c>
      <c r="C197" s="40"/>
      <c r="D197" s="3" t="s">
        <v>375</v>
      </c>
      <c r="E197" s="2" t="s">
        <v>45</v>
      </c>
      <c r="F197" s="2" t="s">
        <v>0</v>
      </c>
      <c r="G197" s="2">
        <v>369.45250000000004</v>
      </c>
      <c r="H197" s="2">
        <v>400.79</v>
      </c>
      <c r="I197" s="4">
        <v>15.078431010847998</v>
      </c>
      <c r="J197" s="4">
        <v>1.0915689891520743</v>
      </c>
      <c r="K197" s="4">
        <v>8.9455300695069333</v>
      </c>
      <c r="L197" s="4">
        <v>1.1644699304930803</v>
      </c>
      <c r="M197" s="4">
        <v>8.3206590469497215</v>
      </c>
      <c r="N197" s="4">
        <v>1.8193409530502651</v>
      </c>
      <c r="O197" s="4">
        <v>5.2683870905717507</v>
      </c>
      <c r="P197" s="5">
        <v>1.4516129094281631</v>
      </c>
      <c r="Q197" s="4">
        <v>0</v>
      </c>
      <c r="R197" s="4">
        <v>0.83000000000004082</v>
      </c>
      <c r="S197" s="4">
        <v>0</v>
      </c>
      <c r="T197" s="4">
        <v>0.57000000000005002</v>
      </c>
      <c r="U197" s="4">
        <v>0</v>
      </c>
      <c r="V197" s="4">
        <v>0.62000000000000455</v>
      </c>
      <c r="W197" s="4">
        <v>0</v>
      </c>
      <c r="X197" s="4">
        <v>0.68999999999994099</v>
      </c>
      <c r="Y197" s="4">
        <v>0</v>
      </c>
      <c r="Z197" s="4">
        <v>0.76999999999998181</v>
      </c>
      <c r="AA197" s="4">
        <v>6.1678950310404854</v>
      </c>
      <c r="AB197" s="4">
        <v>1.4521049689595193</v>
      </c>
      <c r="AC197" s="4">
        <v>9.2983160248324204</v>
      </c>
      <c r="AD197" s="4">
        <v>1.1616839751676156</v>
      </c>
      <c r="AE197" s="4">
        <v>9.921362876934694</v>
      </c>
      <c r="AF197" s="5">
        <v>1.308637123065324</v>
      </c>
      <c r="AG197" s="6">
        <f t="shared" si="10"/>
        <v>63.000581150683999</v>
      </c>
      <c r="AH197" s="6">
        <f t="shared" si="11"/>
        <v>12.929418849316061</v>
      </c>
      <c r="AI197" s="7">
        <f t="shared" si="12"/>
        <v>75.930000000000064</v>
      </c>
      <c r="AJ197" s="8">
        <f t="shared" si="13"/>
        <v>170.5241706327173</v>
      </c>
      <c r="AK197" s="8">
        <f t="shared" si="14"/>
        <v>189.45083460166188</v>
      </c>
    </row>
    <row r="198" spans="1:37" ht="22.15" customHeight="1" x14ac:dyDescent="0.2">
      <c r="A198" s="2" t="s">
        <v>392</v>
      </c>
      <c r="B198" s="39" t="s">
        <v>26</v>
      </c>
      <c r="C198" s="40"/>
      <c r="D198" s="3" t="s">
        <v>375</v>
      </c>
      <c r="E198" s="2" t="s">
        <v>32</v>
      </c>
      <c r="F198" s="2" t="s">
        <v>0</v>
      </c>
      <c r="G198" s="2">
        <v>2123.6499999999996</v>
      </c>
      <c r="H198" s="2">
        <v>2144</v>
      </c>
      <c r="I198" s="4">
        <v>67.210586065087767</v>
      </c>
      <c r="J198" s="4">
        <v>6.5494139349124465</v>
      </c>
      <c r="K198" s="4">
        <v>38.720401046385675</v>
      </c>
      <c r="L198" s="4">
        <v>7.0595989536142998</v>
      </c>
      <c r="M198" s="4">
        <v>38.529278016530895</v>
      </c>
      <c r="N198" s="4">
        <v>6.8407219834689963</v>
      </c>
      <c r="O198" s="4">
        <v>16.247741907573239</v>
      </c>
      <c r="P198" s="5">
        <v>6.5322580924267335</v>
      </c>
      <c r="Q198" s="4">
        <v>0</v>
      </c>
      <c r="R198" s="4">
        <v>7.5499999999999545</v>
      </c>
      <c r="S198" s="4">
        <v>0</v>
      </c>
      <c r="T198" s="4">
        <v>6.8300000000001546</v>
      </c>
      <c r="U198" s="4">
        <v>0</v>
      </c>
      <c r="V198" s="4">
        <v>6.1699999999998454</v>
      </c>
      <c r="W198" s="4">
        <v>0</v>
      </c>
      <c r="X198" s="4">
        <v>6.4900000000000091</v>
      </c>
      <c r="Y198" s="4">
        <v>0</v>
      </c>
      <c r="Z198" s="4">
        <v>6.75</v>
      </c>
      <c r="AA198" s="4">
        <v>35.020317142786254</v>
      </c>
      <c r="AB198" s="4">
        <v>6.6796828572137894</v>
      </c>
      <c r="AC198" s="4">
        <v>45.468132888129972</v>
      </c>
      <c r="AD198" s="4">
        <v>6.4618671118698607</v>
      </c>
      <c r="AE198" s="4">
        <v>46.77789994792591</v>
      </c>
      <c r="AF198" s="5">
        <v>7.0521000520742456</v>
      </c>
      <c r="AG198" s="6">
        <f t="shared" si="10"/>
        <v>287.9743570144197</v>
      </c>
      <c r="AH198" s="6">
        <f t="shared" si="11"/>
        <v>80.965642985580345</v>
      </c>
      <c r="AI198" s="7">
        <f t="shared" si="12"/>
        <v>368.94000000000005</v>
      </c>
      <c r="AJ198" s="8">
        <f t="shared" si="13"/>
        <v>135.60349257854153</v>
      </c>
      <c r="AK198" s="8">
        <f t="shared" si="14"/>
        <v>172.08022388059703</v>
      </c>
    </row>
    <row r="199" spans="1:37" ht="22.15" customHeight="1" x14ac:dyDescent="0.2">
      <c r="A199" s="2" t="s">
        <v>393</v>
      </c>
      <c r="B199" s="39" t="s">
        <v>26</v>
      </c>
      <c r="C199" s="40"/>
      <c r="D199" s="3" t="s">
        <v>375</v>
      </c>
      <c r="E199" s="2" t="s">
        <v>50</v>
      </c>
      <c r="F199" s="2" t="s">
        <v>394</v>
      </c>
      <c r="G199" s="2">
        <v>2662.03</v>
      </c>
      <c r="H199" s="2">
        <v>2663.06</v>
      </c>
      <c r="I199" s="4">
        <v>36.754442394804968</v>
      </c>
      <c r="J199" s="4">
        <v>6.185557605195088</v>
      </c>
      <c r="K199" s="4">
        <v>20.509856640976366</v>
      </c>
      <c r="L199" s="4">
        <v>6.5501433590235774</v>
      </c>
      <c r="M199" s="4">
        <v>20.594825292774988</v>
      </c>
      <c r="N199" s="4">
        <v>6.6951747072249752</v>
      </c>
      <c r="O199" s="4">
        <v>12.379999971159151</v>
      </c>
      <c r="P199" s="5">
        <v>6.7500000288409581</v>
      </c>
      <c r="Q199" s="4">
        <v>0</v>
      </c>
      <c r="R199" s="4">
        <v>11.639999999999873</v>
      </c>
      <c r="S199" s="4">
        <v>0</v>
      </c>
      <c r="T199" s="4">
        <v>10.460000000000036</v>
      </c>
      <c r="U199" s="4">
        <v>0</v>
      </c>
      <c r="V199" s="4">
        <v>10.299999999999955</v>
      </c>
      <c r="W199" s="4">
        <v>0</v>
      </c>
      <c r="X199" s="4">
        <v>10.690000000000055</v>
      </c>
      <c r="Y199" s="4">
        <v>0</v>
      </c>
      <c r="Z199" s="4">
        <v>10.470000000000027</v>
      </c>
      <c r="AA199" s="4">
        <v>15.433764378818031</v>
      </c>
      <c r="AB199" s="4">
        <v>6.0262356211820052</v>
      </c>
      <c r="AC199" s="4">
        <v>21.097290900546206</v>
      </c>
      <c r="AD199" s="4">
        <v>7.0427090994536687</v>
      </c>
      <c r="AE199" s="4">
        <v>23.479516447065944</v>
      </c>
      <c r="AF199" s="5">
        <v>6.4704835529341018</v>
      </c>
      <c r="AG199" s="6">
        <f t="shared" ref="AG199:AG262" si="15">I199+K199+M199+O199+Q199+S199+U199+W199+Y199+AA199+AC199+AE199</f>
        <v>150.24969602614564</v>
      </c>
      <c r="AH199" s="6">
        <f t="shared" ref="AH199:AH262" si="16">J199+L199+N199+P199+R199+T199+V199+X199+Z199+AB199+AD199+AF199</f>
        <v>99.28030397385433</v>
      </c>
      <c r="AI199" s="7">
        <f t="shared" ref="AI199:AI262" si="17">SUM(AG199:AH199)</f>
        <v>249.52999999999997</v>
      </c>
      <c r="AJ199" s="8">
        <f t="shared" ref="AJ199:AJ262" si="18">AG199/G199*1000</f>
        <v>56.441774144598533</v>
      </c>
      <c r="AK199" s="8">
        <f t="shared" ref="AK199:AK262" si="19">AI199/H199*1000</f>
        <v>93.700479899063481</v>
      </c>
    </row>
    <row r="200" spans="1:37" ht="22.15" customHeight="1" x14ac:dyDescent="0.2">
      <c r="A200" s="2" t="s">
        <v>393</v>
      </c>
      <c r="B200" s="39" t="s">
        <v>26</v>
      </c>
      <c r="C200" s="40"/>
      <c r="D200" s="3" t="s">
        <v>375</v>
      </c>
      <c r="E200" s="2" t="s">
        <v>50</v>
      </c>
      <c r="F200" s="2" t="s">
        <v>395</v>
      </c>
      <c r="G200" s="2">
        <v>2665.2900000000009</v>
      </c>
      <c r="H200" s="2">
        <v>2664.26</v>
      </c>
      <c r="I200" s="4">
        <v>35.681304416500716</v>
      </c>
      <c r="J200" s="4">
        <v>8.3686955834992371</v>
      </c>
      <c r="K200" s="4">
        <v>22.532607339827461</v>
      </c>
      <c r="L200" s="4">
        <v>7.7873926601724754</v>
      </c>
      <c r="M200" s="4">
        <v>23.566504378409011</v>
      </c>
      <c r="N200" s="4">
        <v>6.9134956215910073</v>
      </c>
      <c r="O200" s="4">
        <v>15.252258034744845</v>
      </c>
      <c r="P200" s="5">
        <v>6.9677419652551826</v>
      </c>
      <c r="Q200" s="4">
        <v>0</v>
      </c>
      <c r="R200" s="4">
        <v>11.039999999999964</v>
      </c>
      <c r="S200" s="4">
        <v>0</v>
      </c>
      <c r="T200" s="4">
        <v>9.5099999999999909</v>
      </c>
      <c r="U200" s="4">
        <v>0</v>
      </c>
      <c r="V200" s="4">
        <v>9.5299999999999727</v>
      </c>
      <c r="W200" s="4">
        <v>0</v>
      </c>
      <c r="X200" s="4">
        <v>9.8099999999999454</v>
      </c>
      <c r="Y200" s="4">
        <v>0</v>
      </c>
      <c r="Z200" s="4">
        <v>9.4600000000000364</v>
      </c>
      <c r="AA200" s="4">
        <v>16.019896148994317</v>
      </c>
      <c r="AB200" s="4">
        <v>6.9701038510056925</v>
      </c>
      <c r="AC200" s="4">
        <v>22.576869906754283</v>
      </c>
      <c r="AD200" s="4">
        <v>7.3331300932455727</v>
      </c>
      <c r="AE200" s="4">
        <v>23.338708197496189</v>
      </c>
      <c r="AF200" s="5">
        <v>6.7612918025041733</v>
      </c>
      <c r="AG200" s="6">
        <f t="shared" si="15"/>
        <v>158.96814842272681</v>
      </c>
      <c r="AH200" s="6">
        <f t="shared" si="16"/>
        <v>100.45185157727325</v>
      </c>
      <c r="AI200" s="7">
        <f t="shared" si="17"/>
        <v>259.42000000000007</v>
      </c>
      <c r="AJ200" s="8">
        <f t="shared" si="18"/>
        <v>59.643846794430161</v>
      </c>
      <c r="AK200" s="8">
        <f t="shared" si="19"/>
        <v>97.370376765030471</v>
      </c>
    </row>
    <row r="201" spans="1:37" ht="26.25" customHeight="1" x14ac:dyDescent="0.2">
      <c r="A201" s="2" t="s">
        <v>396</v>
      </c>
      <c r="B201" s="39" t="s">
        <v>397</v>
      </c>
      <c r="C201" s="40"/>
      <c r="D201" s="3" t="s">
        <v>375</v>
      </c>
      <c r="E201" s="2" t="s">
        <v>73</v>
      </c>
      <c r="F201" s="2" t="s">
        <v>0</v>
      </c>
      <c r="G201" s="2">
        <v>7751</v>
      </c>
      <c r="H201" s="2">
        <v>7751</v>
      </c>
      <c r="I201" s="4">
        <v>145.63999999999999</v>
      </c>
      <c r="J201" s="4">
        <v>15</v>
      </c>
      <c r="K201" s="4">
        <v>85.25</v>
      </c>
      <c r="L201" s="4">
        <v>15</v>
      </c>
      <c r="M201" s="4">
        <v>82.76</v>
      </c>
      <c r="N201" s="4">
        <v>15</v>
      </c>
      <c r="O201" s="4">
        <v>11.45</v>
      </c>
      <c r="P201" s="5">
        <v>8</v>
      </c>
      <c r="Q201" s="4">
        <v>0</v>
      </c>
      <c r="R201" s="4">
        <v>7.8900000000000006</v>
      </c>
      <c r="S201" s="4">
        <v>0</v>
      </c>
      <c r="T201" s="4">
        <v>7.1000000000000005</v>
      </c>
      <c r="U201" s="4">
        <v>0</v>
      </c>
      <c r="V201" s="4">
        <v>7.57</v>
      </c>
      <c r="W201" s="4">
        <v>0</v>
      </c>
      <c r="X201" s="4">
        <v>8.0500000000000007</v>
      </c>
      <c r="Y201" s="4">
        <v>0</v>
      </c>
      <c r="Z201" s="4">
        <v>8.25</v>
      </c>
      <c r="AA201" s="4">
        <v>23.09</v>
      </c>
      <c r="AB201" s="4">
        <v>15</v>
      </c>
      <c r="AC201" s="4">
        <v>70.319999999999993</v>
      </c>
      <c r="AD201" s="4">
        <v>20</v>
      </c>
      <c r="AE201" s="4">
        <v>90.093400000000003</v>
      </c>
      <c r="AF201" s="5">
        <v>23.276600000000002</v>
      </c>
      <c r="AG201" s="6">
        <f t="shared" si="15"/>
        <v>508.60339999999997</v>
      </c>
      <c r="AH201" s="6">
        <f t="shared" si="16"/>
        <v>150.13659999999999</v>
      </c>
      <c r="AI201" s="7">
        <f t="shared" si="17"/>
        <v>658.74</v>
      </c>
      <c r="AJ201" s="8">
        <f t="shared" si="18"/>
        <v>65.61777835118049</v>
      </c>
      <c r="AK201" s="8">
        <f t="shared" si="19"/>
        <v>84.987743516965551</v>
      </c>
    </row>
    <row r="202" spans="1:37" ht="40.5" customHeight="1" x14ac:dyDescent="0.2">
      <c r="A202" s="2" t="s">
        <v>398</v>
      </c>
      <c r="B202" s="39" t="s">
        <v>399</v>
      </c>
      <c r="C202" s="40"/>
      <c r="D202" s="3" t="s">
        <v>400</v>
      </c>
      <c r="E202" s="2" t="s">
        <v>401</v>
      </c>
      <c r="F202" s="2" t="s">
        <v>0</v>
      </c>
      <c r="G202" s="2">
        <v>573.6</v>
      </c>
      <c r="H202" s="2">
        <v>573.6</v>
      </c>
      <c r="I202" s="4">
        <v>14.738000000000001</v>
      </c>
      <c r="J202" s="4">
        <v>0</v>
      </c>
      <c r="K202" s="4">
        <v>10.828000000000001</v>
      </c>
      <c r="L202" s="4">
        <v>0</v>
      </c>
      <c r="M202" s="4">
        <v>11.255000000000001</v>
      </c>
      <c r="N202" s="4">
        <v>0</v>
      </c>
      <c r="O202" s="4">
        <v>6.0250000000000004</v>
      </c>
      <c r="P202" s="5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8.6560000000000006</v>
      </c>
      <c r="AB202" s="4">
        <v>0</v>
      </c>
      <c r="AC202" s="4">
        <v>10.259</v>
      </c>
      <c r="AD202" s="4">
        <v>0</v>
      </c>
      <c r="AE202" s="4">
        <v>12.061</v>
      </c>
      <c r="AF202" s="5">
        <v>0</v>
      </c>
      <c r="AG202" s="6">
        <f t="shared" si="15"/>
        <v>73.822000000000003</v>
      </c>
      <c r="AH202" s="6">
        <f t="shared" si="16"/>
        <v>0</v>
      </c>
      <c r="AI202" s="7">
        <f t="shared" si="17"/>
        <v>73.822000000000003</v>
      </c>
      <c r="AJ202" s="8">
        <f t="shared" si="18"/>
        <v>128.69944211994422</v>
      </c>
      <c r="AK202" s="8">
        <f t="shared" si="19"/>
        <v>128.69944211994422</v>
      </c>
    </row>
    <row r="203" spans="1:37" ht="25.5" customHeight="1" x14ac:dyDescent="0.2">
      <c r="A203" s="2" t="s">
        <v>402</v>
      </c>
      <c r="B203" s="39" t="s">
        <v>26</v>
      </c>
      <c r="C203" s="40"/>
      <c r="D203" s="3" t="s">
        <v>403</v>
      </c>
      <c r="E203" s="2" t="s">
        <v>37</v>
      </c>
      <c r="F203" s="2" t="s">
        <v>0</v>
      </c>
      <c r="G203" s="2">
        <v>813.95999999999992</v>
      </c>
      <c r="H203" s="2">
        <v>837.8</v>
      </c>
      <c r="I203" s="4">
        <v>26.111803415187083</v>
      </c>
      <c r="J203" s="4">
        <v>1.5281965848129042</v>
      </c>
      <c r="K203" s="4">
        <v>15.037736362948694</v>
      </c>
      <c r="L203" s="4">
        <v>1.8922636370512558</v>
      </c>
      <c r="M203" s="4">
        <v>14.815696303851716</v>
      </c>
      <c r="N203" s="4">
        <v>2.4743036961483607</v>
      </c>
      <c r="O203" s="4">
        <v>9.3077419268006025</v>
      </c>
      <c r="P203" s="5">
        <v>2.0322580731994284</v>
      </c>
      <c r="Q203" s="4">
        <v>0</v>
      </c>
      <c r="R203" s="4">
        <v>2.9199999999999591</v>
      </c>
      <c r="S203" s="4">
        <v>0</v>
      </c>
      <c r="T203" s="9">
        <f>1.59722222891186+0.363</f>
        <v>1.96022222891186</v>
      </c>
      <c r="U203" s="4">
        <v>0</v>
      </c>
      <c r="V203" s="4">
        <v>2</v>
      </c>
      <c r="W203" s="4">
        <v>0</v>
      </c>
      <c r="X203" s="4">
        <v>2.0199999999999818</v>
      </c>
      <c r="Y203" s="4">
        <v>0</v>
      </c>
      <c r="Z203" s="4">
        <v>2.1299999999999955</v>
      </c>
      <c r="AA203" s="4">
        <v>10.507053043456636</v>
      </c>
      <c r="AB203" s="4">
        <v>2.0329469565433271</v>
      </c>
      <c r="AC203" s="4">
        <v>16.939237298112801</v>
      </c>
      <c r="AD203" s="4">
        <v>2.2507627018872549</v>
      </c>
      <c r="AE203" s="4">
        <v>18.060831941046828</v>
      </c>
      <c r="AF203" s="5">
        <v>2.3991680589530939</v>
      </c>
      <c r="AG203" s="6">
        <f t="shared" si="15"/>
        <v>110.78010029140437</v>
      </c>
      <c r="AH203" s="6">
        <f t="shared" si="16"/>
        <v>25.64012193750742</v>
      </c>
      <c r="AI203" s="7">
        <f t="shared" si="17"/>
        <v>136.4202222289118</v>
      </c>
      <c r="AJ203" s="8">
        <f t="shared" si="18"/>
        <v>136.10017727087865</v>
      </c>
      <c r="AK203" s="8">
        <f t="shared" si="19"/>
        <v>162.83148988888971</v>
      </c>
    </row>
    <row r="204" spans="1:37" ht="29.25" customHeight="1" x14ac:dyDescent="0.2">
      <c r="A204" s="2" t="s">
        <v>404</v>
      </c>
      <c r="B204" s="39" t="s">
        <v>1110</v>
      </c>
      <c r="C204" s="40"/>
      <c r="D204" s="3" t="s">
        <v>403</v>
      </c>
      <c r="E204" s="2" t="s">
        <v>30</v>
      </c>
      <c r="F204" s="2" t="s">
        <v>0</v>
      </c>
      <c r="G204" s="2">
        <v>93.7</v>
      </c>
      <c r="H204" s="2">
        <v>93.7</v>
      </c>
      <c r="I204" s="4">
        <v>2.532</v>
      </c>
      <c r="J204" s="4">
        <v>0</v>
      </c>
      <c r="K204" s="4">
        <v>1.923</v>
      </c>
      <c r="L204" s="4">
        <v>0</v>
      </c>
      <c r="M204" s="4">
        <v>1.9340000000000002</v>
      </c>
      <c r="N204" s="4">
        <v>0</v>
      </c>
      <c r="O204" s="4">
        <v>1.244</v>
      </c>
      <c r="P204" s="5">
        <v>0</v>
      </c>
      <c r="Q204" s="4">
        <v>0</v>
      </c>
      <c r="R204" s="4">
        <v>0</v>
      </c>
      <c r="S204" s="4">
        <v>5.0000000000000001E-3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5.0000000000000001E-3</v>
      </c>
      <c r="Z204" s="4">
        <v>0</v>
      </c>
      <c r="AA204" s="4">
        <v>1.4000000000000001</v>
      </c>
      <c r="AB204" s="4">
        <v>0</v>
      </c>
      <c r="AC204" s="4">
        <v>2.0270000000000001</v>
      </c>
      <c r="AD204" s="4">
        <v>0</v>
      </c>
      <c r="AE204" s="4">
        <v>2.1850000000000001</v>
      </c>
      <c r="AF204" s="5">
        <v>0</v>
      </c>
      <c r="AG204" s="6">
        <f t="shared" si="15"/>
        <v>13.255000000000001</v>
      </c>
      <c r="AH204" s="6">
        <f t="shared" si="16"/>
        <v>0</v>
      </c>
      <c r="AI204" s="7">
        <f t="shared" si="17"/>
        <v>13.255000000000001</v>
      </c>
      <c r="AJ204" s="8">
        <f t="shared" si="18"/>
        <v>141.46211312700109</v>
      </c>
      <c r="AK204" s="8">
        <f t="shared" si="19"/>
        <v>141.46211312700109</v>
      </c>
    </row>
    <row r="205" spans="1:37" ht="27" customHeight="1" x14ac:dyDescent="0.2">
      <c r="A205" s="2" t="s">
        <v>405</v>
      </c>
      <c r="B205" s="39" t="s">
        <v>26</v>
      </c>
      <c r="C205" s="40"/>
      <c r="D205" s="3" t="s">
        <v>403</v>
      </c>
      <c r="E205" s="2" t="s">
        <v>96</v>
      </c>
      <c r="F205" s="2" t="s">
        <v>406</v>
      </c>
      <c r="G205" s="2">
        <v>940.5</v>
      </c>
      <c r="H205" s="2">
        <v>1019.7</v>
      </c>
      <c r="I205" s="4">
        <v>33.440894170939501</v>
      </c>
      <c r="J205" s="4">
        <v>3.7841058290605245</v>
      </c>
      <c r="K205" s="4">
        <v>20.641134613930042</v>
      </c>
      <c r="L205" s="4">
        <v>4.0028653860699643</v>
      </c>
      <c r="M205" s="4">
        <v>20.845318093899508</v>
      </c>
      <c r="N205" s="4">
        <v>3.6386819061005302</v>
      </c>
      <c r="O205" s="4">
        <v>8.9255483719009714</v>
      </c>
      <c r="P205" s="5">
        <v>3.5564516280989995</v>
      </c>
      <c r="Q205" s="4">
        <v>0</v>
      </c>
      <c r="R205" s="4">
        <v>9.3160000000000309</v>
      </c>
      <c r="S205" s="4">
        <v>0</v>
      </c>
      <c r="T205" s="4">
        <v>8.2439999999999145</v>
      </c>
      <c r="U205" s="4">
        <v>0</v>
      </c>
      <c r="V205" s="4">
        <v>7.8990000000000009</v>
      </c>
      <c r="W205" s="4">
        <v>0</v>
      </c>
      <c r="X205" s="4">
        <v>8.4780000000000655</v>
      </c>
      <c r="Y205" s="4">
        <v>0</v>
      </c>
      <c r="Z205" s="4">
        <v>8.7630000000000337</v>
      </c>
      <c r="AA205" s="4">
        <v>17.769974316736974</v>
      </c>
      <c r="AB205" s="4">
        <v>3.1220256832629665</v>
      </c>
      <c r="AC205" s="4">
        <v>23.857763819841082</v>
      </c>
      <c r="AD205" s="4">
        <v>3.2672361801589185</v>
      </c>
      <c r="AE205" s="4">
        <v>24.104790693196517</v>
      </c>
      <c r="AF205" s="5">
        <v>3.8532093068034539</v>
      </c>
      <c r="AG205" s="6">
        <f t="shared" si="15"/>
        <v>149.5854240804446</v>
      </c>
      <c r="AH205" s="6">
        <f t="shared" si="16"/>
        <v>67.924575919555409</v>
      </c>
      <c r="AI205" s="7">
        <f t="shared" si="17"/>
        <v>217.51</v>
      </c>
      <c r="AJ205" s="8">
        <f t="shared" si="18"/>
        <v>159.04882943162639</v>
      </c>
      <c r="AK205" s="8">
        <f t="shared" si="19"/>
        <v>213.3078356379327</v>
      </c>
    </row>
    <row r="206" spans="1:37" ht="27.75" customHeight="1" x14ac:dyDescent="0.2">
      <c r="A206" s="2" t="s">
        <v>405</v>
      </c>
      <c r="B206" s="39" t="s">
        <v>26</v>
      </c>
      <c r="C206" s="40"/>
      <c r="D206" s="3" t="s">
        <v>403</v>
      </c>
      <c r="E206" s="2" t="s">
        <v>96</v>
      </c>
      <c r="F206" s="2" t="s">
        <v>407</v>
      </c>
      <c r="G206" s="2">
        <v>322.39999999999998</v>
      </c>
      <c r="H206" s="2">
        <v>322.39999999999998</v>
      </c>
      <c r="I206" s="4">
        <v>13.246431010847948</v>
      </c>
      <c r="J206" s="4">
        <v>1.0915689891520743</v>
      </c>
      <c r="K206" s="4">
        <v>8.4255300695068946</v>
      </c>
      <c r="L206" s="4">
        <v>1.1644699304930803</v>
      </c>
      <c r="M206" s="4">
        <v>8.917395428169856</v>
      </c>
      <c r="N206" s="4">
        <v>1.091604571830159</v>
      </c>
      <c r="O206" s="4">
        <v>3.9672903179288612</v>
      </c>
      <c r="P206" s="5">
        <v>1.0887096820711222</v>
      </c>
      <c r="Q206" s="4">
        <v>0</v>
      </c>
      <c r="R206" s="4">
        <v>3.257000000000005</v>
      </c>
      <c r="S206" s="4">
        <v>0</v>
      </c>
      <c r="T206" s="4">
        <v>2.8380000000000223</v>
      </c>
      <c r="U206" s="4">
        <v>0</v>
      </c>
      <c r="V206" s="4">
        <v>2.7539999999999623</v>
      </c>
      <c r="W206" s="4">
        <v>0</v>
      </c>
      <c r="X206" s="4">
        <v>3.1220000000000141</v>
      </c>
      <c r="Y206" s="4">
        <v>0</v>
      </c>
      <c r="Z206" s="4">
        <v>3.1370000000000005</v>
      </c>
      <c r="AA206" s="4">
        <v>5.7247370186242925</v>
      </c>
      <c r="AB206" s="4">
        <v>0.87126298137571156</v>
      </c>
      <c r="AC206" s="4">
        <v>10.151684534144552</v>
      </c>
      <c r="AD206" s="4">
        <v>1.5973154658554714</v>
      </c>
      <c r="AE206" s="4">
        <v>9.5860649393271977</v>
      </c>
      <c r="AF206" s="5">
        <v>1.2359350606728059</v>
      </c>
      <c r="AG206" s="6">
        <f t="shared" si="15"/>
        <v>60.019133318549606</v>
      </c>
      <c r="AH206" s="6">
        <f t="shared" si="16"/>
        <v>23.248866681450426</v>
      </c>
      <c r="AI206" s="7">
        <f t="shared" si="17"/>
        <v>83.268000000000029</v>
      </c>
      <c r="AJ206" s="8">
        <f t="shared" si="18"/>
        <v>186.16356488383875</v>
      </c>
      <c r="AK206" s="8">
        <f t="shared" si="19"/>
        <v>258.27543424317628</v>
      </c>
    </row>
    <row r="207" spans="1:37" ht="27" customHeight="1" x14ac:dyDescent="0.2">
      <c r="A207" s="2" t="s">
        <v>408</v>
      </c>
      <c r="B207" s="39" t="s">
        <v>26</v>
      </c>
      <c r="C207" s="40"/>
      <c r="D207" s="3" t="s">
        <v>403</v>
      </c>
      <c r="E207" s="2" t="s">
        <v>103</v>
      </c>
      <c r="F207" s="2" t="s">
        <v>0</v>
      </c>
      <c r="G207" s="2">
        <v>707.09999999999991</v>
      </c>
      <c r="H207" s="2">
        <v>732.2</v>
      </c>
      <c r="I207" s="4">
        <v>25.577947085469766</v>
      </c>
      <c r="J207" s="4">
        <v>1.8920529145302623</v>
      </c>
      <c r="K207" s="4">
        <v>17.693295104260432</v>
      </c>
      <c r="L207" s="4">
        <v>1.7467048957396207</v>
      </c>
      <c r="M207" s="4">
        <v>17.400659046949762</v>
      </c>
      <c r="N207" s="4">
        <v>1.8193409530502651</v>
      </c>
      <c r="O207" s="4">
        <v>6.833225799628857</v>
      </c>
      <c r="P207" s="5">
        <v>1.5967742003709793</v>
      </c>
      <c r="Q207" s="4">
        <v>0</v>
      </c>
      <c r="R207" s="4">
        <v>6.1400000000001</v>
      </c>
      <c r="S207" s="4">
        <v>0</v>
      </c>
      <c r="T207" s="4">
        <v>5.4600000000000364</v>
      </c>
      <c r="U207" s="4">
        <v>0</v>
      </c>
      <c r="V207" s="4">
        <v>5.2799999999999727</v>
      </c>
      <c r="W207" s="4">
        <v>0</v>
      </c>
      <c r="X207" s="4">
        <v>5.6300000000001091</v>
      </c>
      <c r="Y207" s="4">
        <v>0</v>
      </c>
      <c r="Z207" s="4">
        <v>5.8699999999998909</v>
      </c>
      <c r="AA207" s="4">
        <v>12.69663204966475</v>
      </c>
      <c r="AB207" s="4">
        <v>2.3233679503352311</v>
      </c>
      <c r="AC207" s="4">
        <v>15.961421552769108</v>
      </c>
      <c r="AD207" s="4">
        <v>2.4685784472311831</v>
      </c>
      <c r="AE207" s="4">
        <v>17.281640190616852</v>
      </c>
      <c r="AF207" s="5">
        <v>2.108359809383022</v>
      </c>
      <c r="AG207" s="6">
        <f t="shared" si="15"/>
        <v>113.44482082935954</v>
      </c>
      <c r="AH207" s="6">
        <f t="shared" si="16"/>
        <v>42.335179170640671</v>
      </c>
      <c r="AI207" s="7">
        <f t="shared" si="17"/>
        <v>155.7800000000002</v>
      </c>
      <c r="AJ207" s="8">
        <f t="shared" si="18"/>
        <v>160.43674279360707</v>
      </c>
      <c r="AK207" s="8">
        <f t="shared" si="19"/>
        <v>212.75607757443348</v>
      </c>
    </row>
    <row r="208" spans="1:37" ht="25.5" customHeight="1" x14ac:dyDescent="0.2">
      <c r="A208" s="2" t="s">
        <v>409</v>
      </c>
      <c r="B208" s="39" t="s">
        <v>26</v>
      </c>
      <c r="C208" s="40"/>
      <c r="D208" s="3" t="s">
        <v>403</v>
      </c>
      <c r="E208" s="2" t="s">
        <v>105</v>
      </c>
      <c r="F208" s="2" t="s">
        <v>199</v>
      </c>
      <c r="G208" s="2">
        <v>1719.5630000000001</v>
      </c>
      <c r="H208" s="2">
        <v>1851</v>
      </c>
      <c r="I208" s="4">
        <v>53.244782649900422</v>
      </c>
      <c r="J208" s="4">
        <v>5.0212173500995423</v>
      </c>
      <c r="K208" s="4">
        <v>35.363810837865003</v>
      </c>
      <c r="L208" s="4">
        <v>3.5661891621350588</v>
      </c>
      <c r="M208" s="4">
        <v>32.937449903289355</v>
      </c>
      <c r="N208" s="4">
        <v>4.0025500967105829</v>
      </c>
      <c r="O208" s="4">
        <v>20.221387071344534</v>
      </c>
      <c r="P208" s="5">
        <v>5.951612928655468</v>
      </c>
      <c r="Q208" s="4">
        <v>0</v>
      </c>
      <c r="R208" s="4">
        <v>12.283999999999992</v>
      </c>
      <c r="S208" s="4">
        <v>0</v>
      </c>
      <c r="T208" s="4">
        <v>11.085000000000036</v>
      </c>
      <c r="U208" s="4">
        <v>0</v>
      </c>
      <c r="V208" s="4">
        <v>11.096000000000004</v>
      </c>
      <c r="W208" s="4">
        <v>0</v>
      </c>
      <c r="X208" s="4">
        <v>11.798000000000002</v>
      </c>
      <c r="Y208" s="4">
        <v>0</v>
      </c>
      <c r="Z208" s="4">
        <v>11.594000000000051</v>
      </c>
      <c r="AA208" s="4">
        <v>23.92023785708961</v>
      </c>
      <c r="AB208" s="4">
        <v>5.0097621429103416</v>
      </c>
      <c r="AC208" s="4">
        <v>36.856079844673431</v>
      </c>
      <c r="AD208" s="4">
        <v>4.4289201553265345</v>
      </c>
      <c r="AE208" s="4">
        <v>38.670578318841478</v>
      </c>
      <c r="AF208" s="5">
        <v>4.2894216811585615</v>
      </c>
      <c r="AG208" s="6">
        <f t="shared" si="15"/>
        <v>241.21432648300384</v>
      </c>
      <c r="AH208" s="6">
        <f t="shared" si="16"/>
        <v>90.126673516996178</v>
      </c>
      <c r="AI208" s="7">
        <f t="shared" si="17"/>
        <v>331.34100000000001</v>
      </c>
      <c r="AJ208" s="8">
        <f t="shared" si="18"/>
        <v>140.27652751484177</v>
      </c>
      <c r="AK208" s="8">
        <f t="shared" si="19"/>
        <v>179.0064829821718</v>
      </c>
    </row>
    <row r="209" spans="1:37" ht="28.5" customHeight="1" x14ac:dyDescent="0.2">
      <c r="A209" s="2" t="s">
        <v>409</v>
      </c>
      <c r="B209" s="39" t="s">
        <v>26</v>
      </c>
      <c r="C209" s="40"/>
      <c r="D209" s="3" t="s">
        <v>403</v>
      </c>
      <c r="E209" s="2" t="s">
        <v>105</v>
      </c>
      <c r="F209" s="2" t="s">
        <v>410</v>
      </c>
      <c r="G209" s="2">
        <v>324.10000000000002</v>
      </c>
      <c r="H209" s="2">
        <v>324.10000000000002</v>
      </c>
      <c r="I209" s="4">
        <v>11.484601138395726</v>
      </c>
      <c r="J209" s="4">
        <v>0.50939886160430137</v>
      </c>
      <c r="K209" s="4">
        <v>6.827971328195261</v>
      </c>
      <c r="L209" s="4">
        <v>1.3100286718047154</v>
      </c>
      <c r="M209" s="4">
        <v>7.1038481519258276</v>
      </c>
      <c r="N209" s="4">
        <v>1.2371518480741803</v>
      </c>
      <c r="O209" s="4">
        <v>4.6701935452859331</v>
      </c>
      <c r="P209" s="5">
        <v>0.72580645471408156</v>
      </c>
      <c r="Q209" s="4">
        <v>0</v>
      </c>
      <c r="R209" s="4">
        <v>2.3559999999999945</v>
      </c>
      <c r="S209" s="4">
        <v>0</v>
      </c>
      <c r="T209" s="4">
        <v>2.0529999999999973</v>
      </c>
      <c r="U209" s="4">
        <v>0</v>
      </c>
      <c r="V209" s="4">
        <v>2.0219999999999914</v>
      </c>
      <c r="W209" s="4">
        <v>0</v>
      </c>
      <c r="X209" s="4">
        <v>2.1440000000000055</v>
      </c>
      <c r="Y209" s="4">
        <v>0</v>
      </c>
      <c r="Z209" s="4">
        <v>2.2259999999999991</v>
      </c>
      <c r="AA209" s="4">
        <v>5.2613422670722665</v>
      </c>
      <c r="AB209" s="4">
        <v>0.79865773292773568</v>
      </c>
      <c r="AC209" s="4">
        <v>7.2089475155202427</v>
      </c>
      <c r="AD209" s="4">
        <v>0.72605248447975967</v>
      </c>
      <c r="AE209" s="4">
        <v>7.2128731888972819</v>
      </c>
      <c r="AF209" s="5">
        <v>0.94512681110273389</v>
      </c>
      <c r="AG209" s="6">
        <f t="shared" si="15"/>
        <v>49.769777135292543</v>
      </c>
      <c r="AH209" s="6">
        <f t="shared" si="16"/>
        <v>17.053222864707497</v>
      </c>
      <c r="AI209" s="7">
        <f t="shared" si="17"/>
        <v>66.823000000000036</v>
      </c>
      <c r="AJ209" s="8">
        <f t="shared" si="18"/>
        <v>153.56302726100753</v>
      </c>
      <c r="AK209" s="8">
        <f t="shared" si="19"/>
        <v>206.18019129898187</v>
      </c>
    </row>
    <row r="210" spans="1:37" ht="30" customHeight="1" x14ac:dyDescent="0.2">
      <c r="A210" s="2" t="s">
        <v>411</v>
      </c>
      <c r="B210" s="39" t="s">
        <v>26</v>
      </c>
      <c r="C210" s="40"/>
      <c r="D210" s="3" t="s">
        <v>403</v>
      </c>
      <c r="E210" s="2" t="s">
        <v>45</v>
      </c>
      <c r="F210" s="2" t="s">
        <v>0</v>
      </c>
      <c r="G210" s="2">
        <v>668.17</v>
      </c>
      <c r="H210" s="2">
        <v>606.77</v>
      </c>
      <c r="I210" s="4">
        <v>21.41300569197853</v>
      </c>
      <c r="J210" s="4">
        <v>2.5469943080215067</v>
      </c>
      <c r="K210" s="4">
        <v>14.179398250981254</v>
      </c>
      <c r="L210" s="4">
        <v>2.1106017490187083</v>
      </c>
      <c r="M210" s="4">
        <v>14.330659046949826</v>
      </c>
      <c r="N210" s="4">
        <v>1.8193409530502651</v>
      </c>
      <c r="O210" s="4">
        <v>8.1322580539720324</v>
      </c>
      <c r="P210" s="5">
        <v>2.4677419460278771</v>
      </c>
      <c r="Q210" s="4">
        <v>0</v>
      </c>
      <c r="R210" s="4">
        <v>5.5300000000002001</v>
      </c>
      <c r="S210" s="4">
        <v>0</v>
      </c>
      <c r="T210" s="4">
        <v>4.7899999999999636</v>
      </c>
      <c r="U210" s="4">
        <v>0</v>
      </c>
      <c r="V210" s="4">
        <v>4.6599999999998545</v>
      </c>
      <c r="W210" s="4">
        <v>0</v>
      </c>
      <c r="X210" s="4">
        <v>4.9400000000000546</v>
      </c>
      <c r="Y210" s="4">
        <v>0</v>
      </c>
      <c r="Z210" s="4">
        <v>5.1800000000000637</v>
      </c>
      <c r="AA210" s="4">
        <v>10.954868788800583</v>
      </c>
      <c r="AB210" s="4">
        <v>1.8151312111993991</v>
      </c>
      <c r="AC210" s="4">
        <v>14.054026801216953</v>
      </c>
      <c r="AD210" s="4">
        <v>2.3959731987832069</v>
      </c>
      <c r="AE210" s="4">
        <v>14.956236065831979</v>
      </c>
      <c r="AF210" s="5">
        <v>2.2537639341680578</v>
      </c>
      <c r="AG210" s="6">
        <f t="shared" si="15"/>
        <v>98.020452699731152</v>
      </c>
      <c r="AH210" s="6">
        <f t="shared" si="16"/>
        <v>40.509547300269162</v>
      </c>
      <c r="AI210" s="7">
        <f t="shared" si="17"/>
        <v>138.53000000000031</v>
      </c>
      <c r="AJ210" s="8">
        <f t="shared" si="18"/>
        <v>146.69987084085062</v>
      </c>
      <c r="AK210" s="8">
        <f t="shared" si="19"/>
        <v>228.30726634474399</v>
      </c>
    </row>
    <row r="211" spans="1:37" ht="27" customHeight="1" x14ac:dyDescent="0.2">
      <c r="A211" s="2" t="s">
        <v>412</v>
      </c>
      <c r="B211" s="39" t="s">
        <v>118</v>
      </c>
      <c r="C211" s="40"/>
      <c r="D211" s="3" t="s">
        <v>413</v>
      </c>
      <c r="E211" s="2" t="s">
        <v>30</v>
      </c>
      <c r="F211" s="2" t="s">
        <v>0</v>
      </c>
      <c r="G211" s="2">
        <v>2183.4499999999998</v>
      </c>
      <c r="H211" s="2">
        <v>1890</v>
      </c>
      <c r="I211" s="4">
        <v>76.071421629518269</v>
      </c>
      <c r="J211" s="4">
        <v>9.6785783704817252</v>
      </c>
      <c r="K211" s="4">
        <v>46.284240556055266</v>
      </c>
      <c r="L211" s="4">
        <v>9.3157594439446427</v>
      </c>
      <c r="M211" s="4">
        <v>43.760011577284565</v>
      </c>
      <c r="N211" s="4">
        <v>9.9699884227154527</v>
      </c>
      <c r="O211" s="4">
        <v>16.229032215888402</v>
      </c>
      <c r="P211" s="5">
        <v>9.8709677841115084</v>
      </c>
      <c r="Q211" s="4">
        <v>0</v>
      </c>
      <c r="R211" s="4">
        <v>8.8200000000001637</v>
      </c>
      <c r="S211" s="4">
        <v>0</v>
      </c>
      <c r="T211" s="4">
        <v>7.7600000000002192</v>
      </c>
      <c r="U211" s="4">
        <v>0</v>
      </c>
      <c r="V211" s="4">
        <v>7.6299999999996544</v>
      </c>
      <c r="W211" s="4">
        <v>0</v>
      </c>
      <c r="X211" s="4">
        <v>7.2699999999999818</v>
      </c>
      <c r="Y211" s="4">
        <v>0</v>
      </c>
      <c r="Z211" s="4">
        <v>7.6400000000003265</v>
      </c>
      <c r="AA211" s="4">
        <v>37.821738695554828</v>
      </c>
      <c r="AB211" s="4">
        <v>9.1482613044449721</v>
      </c>
      <c r="AC211" s="4">
        <v>44.368871024708511</v>
      </c>
      <c r="AD211" s="4">
        <v>12.851128975291747</v>
      </c>
      <c r="AE211" s="4">
        <v>47.442265892411882</v>
      </c>
      <c r="AF211" s="5">
        <v>11.777734107587914</v>
      </c>
      <c r="AG211" s="6">
        <f t="shared" si="15"/>
        <v>311.97758159142177</v>
      </c>
      <c r="AH211" s="6">
        <f t="shared" si="16"/>
        <v>111.73241840857831</v>
      </c>
      <c r="AI211" s="7">
        <f t="shared" si="17"/>
        <v>423.71000000000009</v>
      </c>
      <c r="AJ211" s="8">
        <f t="shared" si="18"/>
        <v>142.88286042337666</v>
      </c>
      <c r="AK211" s="8">
        <f t="shared" si="19"/>
        <v>224.18518518518525</v>
      </c>
    </row>
    <row r="212" spans="1:37" ht="31.5" customHeight="1" x14ac:dyDescent="0.2">
      <c r="A212" s="2" t="s">
        <v>414</v>
      </c>
      <c r="B212" s="39" t="s">
        <v>77</v>
      </c>
      <c r="C212" s="40"/>
      <c r="D212" s="3" t="s">
        <v>413</v>
      </c>
      <c r="E212" s="2" t="s">
        <v>101</v>
      </c>
      <c r="F212" s="2" t="s">
        <v>0</v>
      </c>
      <c r="G212" s="2">
        <v>2127.1740000000004</v>
      </c>
      <c r="H212" s="2">
        <v>2125.5</v>
      </c>
      <c r="I212" s="4">
        <v>58.371429166172092</v>
      </c>
      <c r="J212" s="4">
        <v>6.6585708338276532</v>
      </c>
      <c r="K212" s="4">
        <v>35.888223424748901</v>
      </c>
      <c r="L212" s="4">
        <v>5.0217765752514092</v>
      </c>
      <c r="M212" s="4">
        <v>34.687524417093229</v>
      </c>
      <c r="N212" s="4">
        <v>5.3124755829067736</v>
      </c>
      <c r="O212" s="4">
        <v>20.860483848794043</v>
      </c>
      <c r="P212" s="5">
        <v>5.1895161512056829</v>
      </c>
      <c r="Q212" s="4">
        <v>0</v>
      </c>
      <c r="R212" s="4">
        <v>6.2600000000002183</v>
      </c>
      <c r="S212" s="4">
        <v>0</v>
      </c>
      <c r="T212" s="4">
        <v>4.75</v>
      </c>
      <c r="U212" s="4">
        <v>0</v>
      </c>
      <c r="V212" s="4">
        <v>4.8400000000001455</v>
      </c>
      <c r="W212" s="4">
        <v>0</v>
      </c>
      <c r="X212" s="4">
        <v>5.2799999999997453</v>
      </c>
      <c r="Y212" s="4">
        <v>0</v>
      </c>
      <c r="Z212" s="4">
        <v>5.7300000000000182</v>
      </c>
      <c r="AA212" s="4">
        <v>28.839816863298083</v>
      </c>
      <c r="AB212" s="4">
        <v>5.3001831367022456</v>
      </c>
      <c r="AC212" s="4">
        <v>37.634606366401727</v>
      </c>
      <c r="AD212" s="4">
        <v>5.4453936335981981</v>
      </c>
      <c r="AE212" s="4">
        <v>40.559770069271238</v>
      </c>
      <c r="AF212" s="5">
        <v>4.5802299307286338</v>
      </c>
      <c r="AG212" s="6">
        <f t="shared" si="15"/>
        <v>256.84185415577929</v>
      </c>
      <c r="AH212" s="6">
        <f t="shared" si="16"/>
        <v>64.36814584422072</v>
      </c>
      <c r="AI212" s="7">
        <f t="shared" si="17"/>
        <v>321.21000000000004</v>
      </c>
      <c r="AJ212" s="8">
        <f t="shared" si="18"/>
        <v>120.74322747259004</v>
      </c>
      <c r="AK212" s="8">
        <f t="shared" si="19"/>
        <v>151.12208892025407</v>
      </c>
    </row>
    <row r="213" spans="1:37" ht="42.75" customHeight="1" x14ac:dyDescent="0.2">
      <c r="A213" s="2" t="s">
        <v>415</v>
      </c>
      <c r="B213" s="39" t="s">
        <v>325</v>
      </c>
      <c r="C213" s="40"/>
      <c r="D213" s="3" t="s">
        <v>413</v>
      </c>
      <c r="E213" s="2" t="s">
        <v>103</v>
      </c>
      <c r="F213" s="2" t="s">
        <v>0</v>
      </c>
      <c r="G213" s="2">
        <v>0</v>
      </c>
      <c r="H213" s="2">
        <v>0</v>
      </c>
      <c r="I213" s="4">
        <v>110.94000000000001</v>
      </c>
      <c r="J213" s="4">
        <v>0</v>
      </c>
      <c r="K213" s="4">
        <v>65.45</v>
      </c>
      <c r="L213" s="4">
        <v>0</v>
      </c>
      <c r="M213" s="4">
        <v>73.92</v>
      </c>
      <c r="N213" s="4">
        <v>0</v>
      </c>
      <c r="O213" s="4">
        <v>27.98</v>
      </c>
      <c r="P213" s="5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39.96</v>
      </c>
      <c r="AB213" s="4">
        <v>0</v>
      </c>
      <c r="AC213" s="4">
        <v>64.16</v>
      </c>
      <c r="AD213" s="4">
        <v>0</v>
      </c>
      <c r="AE213" s="4">
        <v>74.19</v>
      </c>
      <c r="AF213" s="5">
        <v>0</v>
      </c>
      <c r="AG213" s="6">
        <f t="shared" si="15"/>
        <v>456.59999999999997</v>
      </c>
      <c r="AH213" s="6">
        <f t="shared" si="16"/>
        <v>0</v>
      </c>
      <c r="AI213" s="7">
        <f t="shared" si="17"/>
        <v>456.59999999999997</v>
      </c>
      <c r="AJ213" s="8" t="e">
        <f t="shared" si="18"/>
        <v>#DIV/0!</v>
      </c>
      <c r="AK213" s="8" t="e">
        <f t="shared" si="19"/>
        <v>#DIV/0!</v>
      </c>
    </row>
    <row r="214" spans="1:37" ht="25.5" customHeight="1" x14ac:dyDescent="0.2">
      <c r="A214" s="2" t="s">
        <v>416</v>
      </c>
      <c r="B214" s="39" t="s">
        <v>417</v>
      </c>
      <c r="C214" s="40"/>
      <c r="D214" s="3" t="s">
        <v>413</v>
      </c>
      <c r="E214" s="2" t="s">
        <v>105</v>
      </c>
      <c r="F214" s="2" t="s">
        <v>0</v>
      </c>
      <c r="G214" s="2">
        <v>1202</v>
      </c>
      <c r="H214" s="2">
        <v>1202</v>
      </c>
      <c r="I214" s="4">
        <v>22.55</v>
      </c>
      <c r="J214" s="4">
        <v>0</v>
      </c>
      <c r="K214" s="4">
        <v>14</v>
      </c>
      <c r="L214" s="4">
        <v>0</v>
      </c>
      <c r="M214" s="4">
        <v>13.4</v>
      </c>
      <c r="N214" s="4">
        <v>0</v>
      </c>
      <c r="O214" s="4">
        <v>5.16</v>
      </c>
      <c r="P214" s="5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8.32</v>
      </c>
      <c r="AB214" s="4">
        <v>0</v>
      </c>
      <c r="AC214" s="4">
        <v>14.860000000000001</v>
      </c>
      <c r="AD214" s="4">
        <v>0</v>
      </c>
      <c r="AE214" s="4">
        <v>14.57</v>
      </c>
      <c r="AF214" s="5">
        <v>0</v>
      </c>
      <c r="AG214" s="6">
        <f t="shared" si="15"/>
        <v>92.860000000000014</v>
      </c>
      <c r="AH214" s="6">
        <f t="shared" si="16"/>
        <v>0</v>
      </c>
      <c r="AI214" s="7">
        <f t="shared" si="17"/>
        <v>92.860000000000014</v>
      </c>
      <c r="AJ214" s="8">
        <f t="shared" si="18"/>
        <v>77.254575707154757</v>
      </c>
      <c r="AK214" s="8">
        <f t="shared" si="19"/>
        <v>77.254575707154757</v>
      </c>
    </row>
    <row r="215" spans="1:37" ht="26.25" customHeight="1" x14ac:dyDescent="0.2">
      <c r="A215" s="2" t="s">
        <v>418</v>
      </c>
      <c r="B215" s="39" t="s">
        <v>26</v>
      </c>
      <c r="C215" s="40"/>
      <c r="D215" s="3" t="s">
        <v>413</v>
      </c>
      <c r="E215" s="2" t="s">
        <v>45</v>
      </c>
      <c r="F215" s="2" t="s">
        <v>0</v>
      </c>
      <c r="G215" s="2">
        <v>946.66973999999993</v>
      </c>
      <c r="H215" s="2">
        <v>1039.7</v>
      </c>
      <c r="I215" s="4">
        <v>29.058090755752346</v>
      </c>
      <c r="J215" s="4">
        <v>2.2559092442476203</v>
      </c>
      <c r="K215" s="4">
        <v>19.373501397702274</v>
      </c>
      <c r="L215" s="4">
        <v>2.4744986022977957</v>
      </c>
      <c r="M215" s="4">
        <v>19.836469941973593</v>
      </c>
      <c r="N215" s="4">
        <v>2.4015300580263497</v>
      </c>
      <c r="O215" s="4">
        <v>12.505580635857749</v>
      </c>
      <c r="P215" s="5">
        <v>2.1774193641422444</v>
      </c>
      <c r="Q215" s="4">
        <v>0</v>
      </c>
      <c r="R215" s="4">
        <v>4.4900000000000091</v>
      </c>
      <c r="S215" s="4">
        <v>0</v>
      </c>
      <c r="T215" s="4">
        <v>3.4400000000000546</v>
      </c>
      <c r="U215" s="4">
        <v>0</v>
      </c>
      <c r="V215" s="4">
        <v>3.3769999999999527</v>
      </c>
      <c r="W215" s="4">
        <v>0</v>
      </c>
      <c r="X215" s="4">
        <v>3.5159999999999627</v>
      </c>
      <c r="Y215" s="4">
        <v>0</v>
      </c>
      <c r="Z215" s="4">
        <v>3.7360000000001037</v>
      </c>
      <c r="AA215" s="4">
        <v>12.306816304320797</v>
      </c>
      <c r="AB215" s="4">
        <v>2.5411836956791589</v>
      </c>
      <c r="AC215" s="4">
        <v>17.521026801216824</v>
      </c>
      <c r="AD215" s="4">
        <v>2.3959731987832069</v>
      </c>
      <c r="AE215" s="4">
        <v>21.274534003439424</v>
      </c>
      <c r="AF215" s="5">
        <v>2.3264659965605756</v>
      </c>
      <c r="AG215" s="6">
        <f t="shared" si="15"/>
        <v>131.87601984026301</v>
      </c>
      <c r="AH215" s="6">
        <f t="shared" si="16"/>
        <v>35.13198015973704</v>
      </c>
      <c r="AI215" s="7">
        <f t="shared" si="17"/>
        <v>167.00800000000004</v>
      </c>
      <c r="AJ215" s="8">
        <f t="shared" si="18"/>
        <v>139.30520250944434</v>
      </c>
      <c r="AK215" s="8">
        <f t="shared" si="19"/>
        <v>160.63095123593345</v>
      </c>
    </row>
    <row r="216" spans="1:37" ht="26.25" customHeight="1" x14ac:dyDescent="0.2">
      <c r="A216" s="2" t="s">
        <v>419</v>
      </c>
      <c r="B216" s="39" t="s">
        <v>26</v>
      </c>
      <c r="C216" s="40"/>
      <c r="D216" s="3" t="s">
        <v>413</v>
      </c>
      <c r="E216" s="2" t="s">
        <v>110</v>
      </c>
      <c r="F216" s="2" t="s">
        <v>0</v>
      </c>
      <c r="G216" s="2">
        <v>2975.1425999999992</v>
      </c>
      <c r="H216" s="2">
        <v>3176</v>
      </c>
      <c r="I216" s="4">
        <v>110.19841593753971</v>
      </c>
      <c r="J216" s="4">
        <v>7.1315840624602194</v>
      </c>
      <c r="K216" s="4">
        <v>74.387621675729406</v>
      </c>
      <c r="L216" s="4">
        <v>7.1323783242701175</v>
      </c>
      <c r="M216" s="4">
        <v>79.795409825920956</v>
      </c>
      <c r="N216" s="4">
        <v>7.2045901740790494</v>
      </c>
      <c r="O216" s="4">
        <v>58.410322553044566</v>
      </c>
      <c r="P216" s="5">
        <v>6.4596774469553253</v>
      </c>
      <c r="Q216" s="4">
        <v>0</v>
      </c>
      <c r="R216" s="4">
        <v>20.760000000000218</v>
      </c>
      <c r="S216" s="4">
        <v>0</v>
      </c>
      <c r="T216" s="4">
        <v>18.619999999999891</v>
      </c>
      <c r="U216" s="4">
        <v>0</v>
      </c>
      <c r="V216" s="4">
        <v>18.480000000000473</v>
      </c>
      <c r="W216" s="4">
        <v>0</v>
      </c>
      <c r="X216" s="4">
        <v>19.029999999999745</v>
      </c>
      <c r="Y216" s="4">
        <v>0</v>
      </c>
      <c r="Z216" s="4">
        <v>17.739999999999782</v>
      </c>
      <c r="AA216" s="4">
        <v>62.95855388192215</v>
      </c>
      <c r="AB216" s="4">
        <v>6.1714461180779576</v>
      </c>
      <c r="AC216" s="4">
        <v>81.311159130369873</v>
      </c>
      <c r="AD216" s="4">
        <v>6.0988408696299814</v>
      </c>
      <c r="AE216" s="4">
        <v>85.929516447066447</v>
      </c>
      <c r="AF216" s="5">
        <v>6.4704835529341018</v>
      </c>
      <c r="AG216" s="6">
        <f t="shared" si="15"/>
        <v>552.99099945159321</v>
      </c>
      <c r="AH216" s="6">
        <f t="shared" si="16"/>
        <v>141.29900054840687</v>
      </c>
      <c r="AI216" s="7">
        <f t="shared" si="17"/>
        <v>694.29000000000008</v>
      </c>
      <c r="AJ216" s="8">
        <f t="shared" si="18"/>
        <v>185.87041826216779</v>
      </c>
      <c r="AK216" s="8">
        <f t="shared" si="19"/>
        <v>218.60516372795971</v>
      </c>
    </row>
    <row r="217" spans="1:37" ht="31.5" customHeight="1" x14ac:dyDescent="0.2">
      <c r="A217" s="2" t="s">
        <v>420</v>
      </c>
      <c r="B217" s="39" t="s">
        <v>26</v>
      </c>
      <c r="C217" s="40"/>
      <c r="D217" s="3" t="s">
        <v>413</v>
      </c>
      <c r="E217" s="2" t="s">
        <v>113</v>
      </c>
      <c r="F217" s="2" t="s">
        <v>0</v>
      </c>
      <c r="G217" s="2">
        <v>153.636</v>
      </c>
      <c r="H217" s="2">
        <v>276.39999999999998</v>
      </c>
      <c r="I217" s="4">
        <v>4.2862527225511657</v>
      </c>
      <c r="J217" s="4">
        <v>0.50939886160430137</v>
      </c>
      <c r="K217" s="4">
        <v>4.2877210557377206</v>
      </c>
      <c r="L217" s="4">
        <v>0.50945559459072265</v>
      </c>
      <c r="M217" s="4">
        <v>4.2854139216790568</v>
      </c>
      <c r="N217" s="4">
        <v>0.43664182873206359</v>
      </c>
      <c r="O217" s="4">
        <v>4.2869399575957159</v>
      </c>
      <c r="P217" s="5">
        <v>0.43548387282844891</v>
      </c>
      <c r="Q217" s="4">
        <v>0</v>
      </c>
      <c r="R217" s="4">
        <v>0.53399999999996772</v>
      </c>
      <c r="S217" s="4">
        <v>0</v>
      </c>
      <c r="T217" s="4">
        <v>0.4699999999999841</v>
      </c>
      <c r="U217" s="4">
        <v>0</v>
      </c>
      <c r="V217" s="4">
        <v>0.42900000000000638</v>
      </c>
      <c r="W217" s="4">
        <v>0</v>
      </c>
      <c r="X217" s="4">
        <v>0.45000000000002138</v>
      </c>
      <c r="Y217" s="4">
        <v>0</v>
      </c>
      <c r="Z217" s="4">
        <v>0.44500000000000683</v>
      </c>
      <c r="AA217" s="4">
        <v>3.0423410063679146</v>
      </c>
      <c r="AB217" s="4">
        <v>0.58084198758380778</v>
      </c>
      <c r="AC217" s="4">
        <v>4.2869350544275155</v>
      </c>
      <c r="AD217" s="4">
        <v>0.36302624223987984</v>
      </c>
      <c r="AE217" s="4">
        <v>4.2852513627076609</v>
      </c>
      <c r="AF217" s="5">
        <v>0.43621237435510796</v>
      </c>
      <c r="AG217" s="6">
        <f t="shared" si="15"/>
        <v>28.760855081066751</v>
      </c>
      <c r="AH217" s="6">
        <f t="shared" si="16"/>
        <v>5.5990607619343198</v>
      </c>
      <c r="AI217" s="7">
        <f t="shared" si="17"/>
        <v>34.359915843001069</v>
      </c>
      <c r="AJ217" s="8">
        <f t="shared" si="18"/>
        <v>187.20127496854093</v>
      </c>
      <c r="AK217" s="8">
        <f t="shared" si="19"/>
        <v>124.31228597323108</v>
      </c>
    </row>
    <row r="218" spans="1:37" ht="29.25" customHeight="1" x14ac:dyDescent="0.2">
      <c r="A218" s="2" t="s">
        <v>421</v>
      </c>
      <c r="B218" s="39" t="s">
        <v>26</v>
      </c>
      <c r="C218" s="40"/>
      <c r="D218" s="3" t="s">
        <v>413</v>
      </c>
      <c r="E218" s="2" t="s">
        <v>422</v>
      </c>
      <c r="F218" s="2" t="s">
        <v>0</v>
      </c>
      <c r="G218" s="2">
        <v>1746.8408000000004</v>
      </c>
      <c r="H218" s="2">
        <v>1849.76</v>
      </c>
      <c r="I218" s="4">
        <v>22.773</v>
      </c>
      <c r="J218" s="4">
        <v>8.9140000000000015</v>
      </c>
      <c r="K218" s="4">
        <v>12.141</v>
      </c>
      <c r="L218" s="4">
        <v>7.8109999999999982</v>
      </c>
      <c r="M218" s="4">
        <v>11.984999999999999</v>
      </c>
      <c r="N218" s="4">
        <v>8.4260000000000019</v>
      </c>
      <c r="O218" s="4">
        <v>5.3380000000000001</v>
      </c>
      <c r="P218" s="5">
        <v>7.9020000000000019</v>
      </c>
      <c r="Q218" s="4">
        <v>0</v>
      </c>
      <c r="R218" s="4">
        <v>7.6049999999999969</v>
      </c>
      <c r="S218" s="4">
        <v>0</v>
      </c>
      <c r="T218" s="4">
        <v>6.5790000000000077</v>
      </c>
      <c r="U218" s="4">
        <v>0</v>
      </c>
      <c r="V218" s="4">
        <v>6.3819999999999908</v>
      </c>
      <c r="W218" s="4">
        <v>0</v>
      </c>
      <c r="X218" s="4">
        <v>6.5030000000000001</v>
      </c>
      <c r="Y218" s="4">
        <v>0</v>
      </c>
      <c r="Z218" s="4">
        <v>5.8569999999999993</v>
      </c>
      <c r="AA218" s="4">
        <v>6.1909999999999998</v>
      </c>
      <c r="AB218" s="4">
        <v>6.1380000000000043</v>
      </c>
      <c r="AC218" s="4">
        <v>12.913</v>
      </c>
      <c r="AD218" s="4">
        <v>7.8599999999999994</v>
      </c>
      <c r="AE218" s="4">
        <v>12.802</v>
      </c>
      <c r="AF218" s="5">
        <v>7.5079999999999956</v>
      </c>
      <c r="AG218" s="6">
        <f t="shared" si="15"/>
        <v>84.143000000000001</v>
      </c>
      <c r="AH218" s="6">
        <f t="shared" si="16"/>
        <v>87.484999999999999</v>
      </c>
      <c r="AI218" s="7">
        <f t="shared" si="17"/>
        <v>171.62799999999999</v>
      </c>
      <c r="AJ218" s="8">
        <f t="shared" si="18"/>
        <v>48.168671123321587</v>
      </c>
      <c r="AK218" s="8">
        <f t="shared" si="19"/>
        <v>92.783928725888757</v>
      </c>
    </row>
    <row r="219" spans="1:37" ht="27" customHeight="1" x14ac:dyDescent="0.2">
      <c r="A219" s="2" t="s">
        <v>423</v>
      </c>
      <c r="B219" s="39" t="s">
        <v>424</v>
      </c>
      <c r="C219" s="40"/>
      <c r="D219" s="3" t="s">
        <v>413</v>
      </c>
      <c r="E219" s="2" t="s">
        <v>425</v>
      </c>
      <c r="F219" s="2" t="s">
        <v>0</v>
      </c>
      <c r="G219" s="2">
        <v>25000</v>
      </c>
      <c r="H219" s="2">
        <v>25000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5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5">
        <v>0</v>
      </c>
      <c r="AG219" s="6">
        <f t="shared" si="15"/>
        <v>0</v>
      </c>
      <c r="AH219" s="6">
        <f t="shared" si="16"/>
        <v>0</v>
      </c>
      <c r="AI219" s="7">
        <f t="shared" si="17"/>
        <v>0</v>
      </c>
      <c r="AJ219" s="8">
        <f t="shared" si="18"/>
        <v>0</v>
      </c>
      <c r="AK219" s="8">
        <f t="shared" si="19"/>
        <v>0</v>
      </c>
    </row>
    <row r="220" spans="1:37" ht="30" customHeight="1" x14ac:dyDescent="0.2">
      <c r="A220" s="2" t="s">
        <v>426</v>
      </c>
      <c r="B220" s="39" t="s">
        <v>427</v>
      </c>
      <c r="C220" s="40"/>
      <c r="D220" s="3" t="s">
        <v>413</v>
      </c>
      <c r="E220" s="2" t="s">
        <v>428</v>
      </c>
      <c r="F220" s="2" t="s">
        <v>0</v>
      </c>
      <c r="G220" s="2">
        <v>1034.9000000000001</v>
      </c>
      <c r="H220" s="2">
        <v>1034.9000000000001</v>
      </c>
      <c r="I220" s="4">
        <v>13.880500000000001</v>
      </c>
      <c r="J220" s="4">
        <v>4.9995000000000003</v>
      </c>
      <c r="K220" s="4">
        <v>13.925500000000001</v>
      </c>
      <c r="L220" s="4">
        <v>4.5045000000000002</v>
      </c>
      <c r="M220" s="4">
        <v>13.150500000000001</v>
      </c>
      <c r="N220" s="4">
        <v>4.9995000000000003</v>
      </c>
      <c r="O220" s="4">
        <v>6.359</v>
      </c>
      <c r="P220" s="5">
        <v>4.851</v>
      </c>
      <c r="Q220" s="4">
        <v>0</v>
      </c>
      <c r="R220" s="4">
        <v>4.6900000000000004</v>
      </c>
      <c r="S220" s="4">
        <v>0</v>
      </c>
      <c r="T220" s="4">
        <v>2.7800000000000002</v>
      </c>
      <c r="U220" s="4">
        <v>0</v>
      </c>
      <c r="V220" s="4">
        <v>2.48</v>
      </c>
      <c r="W220" s="4">
        <v>0</v>
      </c>
      <c r="X220" s="4">
        <v>2.98</v>
      </c>
      <c r="Y220" s="4">
        <v>0</v>
      </c>
      <c r="Z220" s="4">
        <v>3.18</v>
      </c>
      <c r="AA220" s="4">
        <v>12.006</v>
      </c>
      <c r="AB220" s="4">
        <v>4.5540000000000003</v>
      </c>
      <c r="AC220" s="4">
        <v>10.919</v>
      </c>
      <c r="AD220" s="4">
        <v>4.851</v>
      </c>
      <c r="AE220" s="4">
        <v>10.550500000000001</v>
      </c>
      <c r="AF220" s="5">
        <v>4.9995000000000003</v>
      </c>
      <c r="AG220" s="6">
        <f t="shared" si="15"/>
        <v>80.791000000000011</v>
      </c>
      <c r="AH220" s="6">
        <f t="shared" si="16"/>
        <v>49.869</v>
      </c>
      <c r="AI220" s="7">
        <f t="shared" si="17"/>
        <v>130.66000000000003</v>
      </c>
      <c r="AJ220" s="8">
        <f t="shared" si="18"/>
        <v>78.066479853125912</v>
      </c>
      <c r="AK220" s="8">
        <f t="shared" si="19"/>
        <v>126.25374432312303</v>
      </c>
    </row>
    <row r="221" spans="1:37" ht="27" customHeight="1" x14ac:dyDescent="0.2">
      <c r="A221" s="2" t="s">
        <v>429</v>
      </c>
      <c r="B221" s="39" t="s">
        <v>26</v>
      </c>
      <c r="C221" s="40"/>
      <c r="D221" s="3" t="s">
        <v>413</v>
      </c>
      <c r="E221" s="2" t="s">
        <v>244</v>
      </c>
      <c r="F221" s="2" t="s">
        <v>0</v>
      </c>
      <c r="G221" s="2">
        <v>2170.5000000000009</v>
      </c>
      <c r="H221" s="2">
        <v>2192</v>
      </c>
      <c r="I221" s="4">
        <v>69.897932012161519</v>
      </c>
      <c r="J221" s="4">
        <v>7.9320679878384075</v>
      </c>
      <c r="K221" s="4">
        <v>39.49538671048338</v>
      </c>
      <c r="L221" s="4">
        <v>7.7146132895166577</v>
      </c>
      <c r="M221" s="4">
        <v>33.338842510992663</v>
      </c>
      <c r="N221" s="4">
        <v>8.9511574890073042</v>
      </c>
      <c r="O221" s="4">
        <v>14.11903222550238</v>
      </c>
      <c r="P221" s="5">
        <v>7.6209677744978555</v>
      </c>
      <c r="Q221" s="4">
        <v>0</v>
      </c>
      <c r="R221" s="4">
        <v>10.039999999999964</v>
      </c>
      <c r="S221" s="4">
        <v>0</v>
      </c>
      <c r="T221" s="4">
        <v>7.9899999999997808</v>
      </c>
      <c r="U221" s="4">
        <v>0</v>
      </c>
      <c r="V221" s="4">
        <v>7.6700000000000728</v>
      </c>
      <c r="W221" s="4">
        <v>0</v>
      </c>
      <c r="X221" s="4">
        <v>8.1199999999998909</v>
      </c>
      <c r="Y221" s="4">
        <v>0</v>
      </c>
      <c r="Z221" s="4">
        <v>8.5900000000001455</v>
      </c>
      <c r="AA221" s="4">
        <v>28.016448912962396</v>
      </c>
      <c r="AB221" s="4">
        <v>7.6235510870374767</v>
      </c>
      <c r="AC221" s="4">
        <v>45.266869906754337</v>
      </c>
      <c r="AD221" s="4">
        <v>7.3331300932455727</v>
      </c>
      <c r="AE221" s="4">
        <v>48.096283448785627</v>
      </c>
      <c r="AF221" s="5">
        <v>7.6337165512143894</v>
      </c>
      <c r="AG221" s="6">
        <f t="shared" si="15"/>
        <v>278.23079572764232</v>
      </c>
      <c r="AH221" s="6">
        <f t="shared" si="16"/>
        <v>97.219204272357501</v>
      </c>
      <c r="AI221" s="7">
        <f t="shared" si="17"/>
        <v>375.44999999999982</v>
      </c>
      <c r="AJ221" s="8">
        <f t="shared" si="18"/>
        <v>128.18742028456217</v>
      </c>
      <c r="AK221" s="8">
        <f t="shared" si="19"/>
        <v>171.28193430656927</v>
      </c>
    </row>
    <row r="222" spans="1:37" ht="31.5" customHeight="1" x14ac:dyDescent="0.2">
      <c r="A222" s="2" t="s">
        <v>430</v>
      </c>
      <c r="B222" s="39" t="s">
        <v>118</v>
      </c>
      <c r="C222" s="40"/>
      <c r="D222" s="3" t="s">
        <v>431</v>
      </c>
      <c r="E222" s="2" t="s">
        <v>372</v>
      </c>
      <c r="F222" s="2" t="s">
        <v>0</v>
      </c>
      <c r="G222" s="2">
        <v>2410.75</v>
      </c>
      <c r="H222" s="2">
        <v>2529.8000000000002</v>
      </c>
      <c r="I222" s="4">
        <v>76.61</v>
      </c>
      <c r="J222" s="4">
        <v>0</v>
      </c>
      <c r="K222" s="4">
        <v>46.32</v>
      </c>
      <c r="L222" s="4">
        <v>0</v>
      </c>
      <c r="M222" s="4">
        <v>48.51</v>
      </c>
      <c r="N222" s="4">
        <v>0</v>
      </c>
      <c r="O222" s="4">
        <v>29.6</v>
      </c>
      <c r="P222" s="5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36.08</v>
      </c>
      <c r="AB222" s="4">
        <v>0</v>
      </c>
      <c r="AC222" s="4">
        <v>47.99</v>
      </c>
      <c r="AD222" s="4">
        <v>0</v>
      </c>
      <c r="AE222" s="4">
        <v>48.86</v>
      </c>
      <c r="AF222" s="5">
        <v>0</v>
      </c>
      <c r="AG222" s="6">
        <f t="shared" si="15"/>
        <v>333.97</v>
      </c>
      <c r="AH222" s="6">
        <f t="shared" si="16"/>
        <v>0</v>
      </c>
      <c r="AI222" s="7">
        <f t="shared" si="17"/>
        <v>333.97</v>
      </c>
      <c r="AJ222" s="8">
        <f t="shared" si="18"/>
        <v>138.5336513533133</v>
      </c>
      <c r="AK222" s="8">
        <f t="shared" si="19"/>
        <v>132.01438848920864</v>
      </c>
    </row>
    <row r="223" spans="1:37" ht="27.75" customHeight="1" x14ac:dyDescent="0.2">
      <c r="A223" s="2" t="s">
        <v>432</v>
      </c>
      <c r="B223" s="39" t="s">
        <v>26</v>
      </c>
      <c r="C223" s="40"/>
      <c r="D223" s="3" t="s">
        <v>431</v>
      </c>
      <c r="E223" s="2" t="s">
        <v>30</v>
      </c>
      <c r="F223" s="2" t="s">
        <v>0</v>
      </c>
      <c r="G223" s="2">
        <v>1207.0029000000002</v>
      </c>
      <c r="H223" s="2">
        <v>1414.6</v>
      </c>
      <c r="I223" s="4">
        <v>15.048</v>
      </c>
      <c r="J223" s="4">
        <v>6.4189999999999845</v>
      </c>
      <c r="K223" s="4">
        <v>7.0129999999999999</v>
      </c>
      <c r="L223" s="4">
        <v>5.6660000000000537</v>
      </c>
      <c r="M223" s="4">
        <v>6.681</v>
      </c>
      <c r="N223" s="4">
        <v>6.0190000000000063</v>
      </c>
      <c r="O223" s="4">
        <v>2.2770000000000001</v>
      </c>
      <c r="P223" s="5">
        <v>5.4259999999999309</v>
      </c>
      <c r="Q223" s="4">
        <v>0</v>
      </c>
      <c r="R223" s="4">
        <v>5.2000000000000455</v>
      </c>
      <c r="S223" s="4">
        <v>0</v>
      </c>
      <c r="T223" s="4">
        <v>4.6009999999999991</v>
      </c>
      <c r="U223" s="4">
        <v>0</v>
      </c>
      <c r="V223" s="4">
        <v>4.4710000000000036</v>
      </c>
      <c r="W223" s="4">
        <v>0</v>
      </c>
      <c r="X223" s="4">
        <v>4.6419999999999391</v>
      </c>
      <c r="Y223" s="4">
        <v>0</v>
      </c>
      <c r="Z223" s="4">
        <v>4.7480000000000473</v>
      </c>
      <c r="AA223" s="4">
        <v>4.2619999999999996</v>
      </c>
      <c r="AB223" s="4">
        <v>5.4049999999999736</v>
      </c>
      <c r="AC223" s="4">
        <v>8.3960000000000008</v>
      </c>
      <c r="AD223" s="4">
        <v>5.4680000000000746</v>
      </c>
      <c r="AE223" s="4">
        <v>9.1780000000000008</v>
      </c>
      <c r="AF223" s="5">
        <v>5.7329999999999472</v>
      </c>
      <c r="AG223" s="6">
        <f t="shared" si="15"/>
        <v>52.855000000000004</v>
      </c>
      <c r="AH223" s="6">
        <f t="shared" si="16"/>
        <v>63.798000000000002</v>
      </c>
      <c r="AI223" s="7">
        <f t="shared" si="17"/>
        <v>116.65300000000001</v>
      </c>
      <c r="AJ223" s="8">
        <f t="shared" si="18"/>
        <v>43.790284182415796</v>
      </c>
      <c r="AK223" s="8">
        <f t="shared" si="19"/>
        <v>82.463593948819465</v>
      </c>
    </row>
    <row r="224" spans="1:37" ht="29.25" customHeight="1" x14ac:dyDescent="0.2">
      <c r="A224" s="2" t="s">
        <v>433</v>
      </c>
      <c r="B224" s="39" t="s">
        <v>26</v>
      </c>
      <c r="C224" s="40"/>
      <c r="D224" s="3" t="s">
        <v>431</v>
      </c>
      <c r="E224" s="2" t="s">
        <v>101</v>
      </c>
      <c r="F224" s="2" t="s">
        <v>0</v>
      </c>
      <c r="G224" s="2">
        <v>2734.0116000000007</v>
      </c>
      <c r="H224" s="2">
        <v>2840.9</v>
      </c>
      <c r="I224" s="4">
        <v>87.43576188461364</v>
      </c>
      <c r="J224" s="4">
        <v>8.5142381153861795</v>
      </c>
      <c r="K224" s="4">
        <v>51.835386710483526</v>
      </c>
      <c r="L224" s="4">
        <v>7.7146132895166577</v>
      </c>
      <c r="M224" s="4">
        <v>48.274315273432435</v>
      </c>
      <c r="N224" s="4">
        <v>7.4956847265670916</v>
      </c>
      <c r="O224" s="4">
        <v>28.603870934560128</v>
      </c>
      <c r="P224" s="5">
        <v>7.7661290654406718</v>
      </c>
      <c r="Q224" s="4">
        <v>0</v>
      </c>
      <c r="R224" s="4">
        <v>14.809999999999491</v>
      </c>
      <c r="S224" s="4">
        <v>0</v>
      </c>
      <c r="T224" s="4">
        <v>12.980000000000473</v>
      </c>
      <c r="U224" s="4">
        <v>0</v>
      </c>
      <c r="V224" s="4">
        <v>12.1299999999992</v>
      </c>
      <c r="W224" s="4">
        <v>0</v>
      </c>
      <c r="X224" s="4">
        <v>12.690000000000509</v>
      </c>
      <c r="Y224" s="4">
        <v>0</v>
      </c>
      <c r="Z224" s="4">
        <v>13.039999999999964</v>
      </c>
      <c r="AA224" s="4">
        <v>40.089896148994711</v>
      </c>
      <c r="AB224" s="4">
        <v>6.9701038510056925</v>
      </c>
      <c r="AC224" s="4">
        <v>56.17510664589026</v>
      </c>
      <c r="AD224" s="4">
        <v>6.824893354109741</v>
      </c>
      <c r="AE224" s="4">
        <v>62.445197885532949</v>
      </c>
      <c r="AF224" s="5">
        <v>7.124802114466763</v>
      </c>
      <c r="AG224" s="6">
        <f t="shared" si="15"/>
        <v>374.85953548350761</v>
      </c>
      <c r="AH224" s="6">
        <f t="shared" si="16"/>
        <v>118.06046451649243</v>
      </c>
      <c r="AI224" s="7">
        <f t="shared" si="17"/>
        <v>492.92000000000007</v>
      </c>
      <c r="AJ224" s="8">
        <f t="shared" si="18"/>
        <v>137.1097092212438</v>
      </c>
      <c r="AK224" s="8">
        <f t="shared" si="19"/>
        <v>173.50839522686476</v>
      </c>
    </row>
    <row r="225" spans="1:37" ht="30" customHeight="1" x14ac:dyDescent="0.2">
      <c r="A225" s="2" t="s">
        <v>434</v>
      </c>
      <c r="B225" s="39" t="s">
        <v>26</v>
      </c>
      <c r="C225" s="40"/>
      <c r="D225" s="3" t="s">
        <v>431</v>
      </c>
      <c r="E225" s="2" t="s">
        <v>42</v>
      </c>
      <c r="F225" s="2" t="s">
        <v>0</v>
      </c>
      <c r="G225" s="2">
        <v>3403.8799999999997</v>
      </c>
      <c r="H225" s="2">
        <v>3631.1</v>
      </c>
      <c r="I225" s="4">
        <v>96.184911246875089</v>
      </c>
      <c r="J225" s="4">
        <v>11.425088753125046</v>
      </c>
      <c r="K225" s="4">
        <v>58.242005590808688</v>
      </c>
      <c r="L225" s="4">
        <v>9.8979944091911829</v>
      </c>
      <c r="M225" s="4">
        <v>58.838917024796416</v>
      </c>
      <c r="N225" s="4">
        <v>10.261082975203495</v>
      </c>
      <c r="O225" s="4">
        <v>37.717419316073943</v>
      </c>
      <c r="P225" s="5">
        <v>9.0725806839260184</v>
      </c>
      <c r="Q225" s="4">
        <v>0</v>
      </c>
      <c r="R225" s="4">
        <v>20.480000000000018</v>
      </c>
      <c r="S225" s="4">
        <v>0</v>
      </c>
      <c r="T225" s="4">
        <v>17.789999999999964</v>
      </c>
      <c r="U225" s="4">
        <v>0</v>
      </c>
      <c r="V225" s="4">
        <v>17.730000000000018</v>
      </c>
      <c r="W225" s="4">
        <v>0</v>
      </c>
      <c r="X225" s="4">
        <v>18</v>
      </c>
      <c r="Y225" s="4">
        <v>0</v>
      </c>
      <c r="Z225" s="4">
        <v>18.590000000000146</v>
      </c>
      <c r="AA225" s="4">
        <v>38.846528198658945</v>
      </c>
      <c r="AB225" s="4">
        <v>9.2934718013409245</v>
      </c>
      <c r="AC225" s="4">
        <v>64.711317701763221</v>
      </c>
      <c r="AD225" s="4">
        <v>9.4386822982368752</v>
      </c>
      <c r="AE225" s="4">
        <v>68.132796828300016</v>
      </c>
      <c r="AF225" s="5">
        <v>10.687203171700146</v>
      </c>
      <c r="AG225" s="6">
        <f t="shared" si="15"/>
        <v>422.67389590727629</v>
      </c>
      <c r="AH225" s="6">
        <f t="shared" si="16"/>
        <v>162.66610409272383</v>
      </c>
      <c r="AI225" s="7">
        <f t="shared" si="17"/>
        <v>585.34000000000015</v>
      </c>
      <c r="AJ225" s="8">
        <f t="shared" si="18"/>
        <v>124.17414712248268</v>
      </c>
      <c r="AK225" s="8">
        <f t="shared" si="19"/>
        <v>161.20183966291211</v>
      </c>
    </row>
    <row r="226" spans="1:37" ht="22.15" customHeight="1" x14ac:dyDescent="0.2">
      <c r="A226" s="2" t="s">
        <v>435</v>
      </c>
      <c r="B226" s="39" t="s">
        <v>436</v>
      </c>
      <c r="C226" s="40"/>
      <c r="D226" s="3" t="s">
        <v>437</v>
      </c>
      <c r="E226" s="2" t="s">
        <v>30</v>
      </c>
      <c r="F226" s="2" t="s">
        <v>0</v>
      </c>
      <c r="G226" s="2">
        <v>1906.7</v>
      </c>
      <c r="H226" s="2">
        <v>1906.7</v>
      </c>
      <c r="I226" s="4">
        <v>46.13</v>
      </c>
      <c r="J226" s="4">
        <v>14</v>
      </c>
      <c r="K226" s="4">
        <v>27.17</v>
      </c>
      <c r="L226" s="4">
        <v>12.8</v>
      </c>
      <c r="M226" s="4">
        <v>27.62</v>
      </c>
      <c r="N226" s="4">
        <v>12.8</v>
      </c>
      <c r="O226" s="4">
        <v>16.48</v>
      </c>
      <c r="P226" s="5">
        <v>12.2</v>
      </c>
      <c r="Q226" s="4">
        <v>0</v>
      </c>
      <c r="R226" s="4">
        <v>11.610000000000127</v>
      </c>
      <c r="S226" s="4">
        <v>0</v>
      </c>
      <c r="T226" s="4">
        <v>9.9600000000000364</v>
      </c>
      <c r="U226" s="4">
        <v>0</v>
      </c>
      <c r="V226" s="4">
        <v>9.6399999999998727</v>
      </c>
      <c r="W226" s="4">
        <v>0</v>
      </c>
      <c r="X226" s="4">
        <v>9.8200000000001637</v>
      </c>
      <c r="Y226" s="4">
        <v>0</v>
      </c>
      <c r="Z226" s="4">
        <v>10</v>
      </c>
      <c r="AA226" s="4">
        <v>23</v>
      </c>
      <c r="AB226" s="4">
        <v>12</v>
      </c>
      <c r="AC226" s="4">
        <v>26.84</v>
      </c>
      <c r="AD226" s="4">
        <v>13</v>
      </c>
      <c r="AE226" s="4">
        <v>30.63</v>
      </c>
      <c r="AF226" s="5">
        <v>11</v>
      </c>
      <c r="AG226" s="6">
        <f t="shared" si="15"/>
        <v>197.87000000000003</v>
      </c>
      <c r="AH226" s="6">
        <f t="shared" si="16"/>
        <v>138.83000000000021</v>
      </c>
      <c r="AI226" s="7">
        <f t="shared" si="17"/>
        <v>336.70000000000027</v>
      </c>
      <c r="AJ226" s="8">
        <f t="shared" si="18"/>
        <v>103.77615775947974</v>
      </c>
      <c r="AK226" s="8">
        <f t="shared" si="19"/>
        <v>176.58782189122581</v>
      </c>
    </row>
    <row r="227" spans="1:37" ht="22.15" customHeight="1" x14ac:dyDescent="0.2">
      <c r="A227" s="2" t="s">
        <v>438</v>
      </c>
      <c r="B227" s="39" t="s">
        <v>26</v>
      </c>
      <c r="C227" s="40"/>
      <c r="D227" s="3" t="s">
        <v>437</v>
      </c>
      <c r="E227" s="2" t="s">
        <v>101</v>
      </c>
      <c r="F227" s="2" t="s">
        <v>0</v>
      </c>
      <c r="G227" s="2">
        <v>997.37580000000003</v>
      </c>
      <c r="H227" s="2">
        <v>1654.2</v>
      </c>
      <c r="I227" s="4">
        <v>17.901319489808927</v>
      </c>
      <c r="J227" s="4">
        <v>2.3286805101910919</v>
      </c>
      <c r="K227" s="4">
        <v>11.277736362948589</v>
      </c>
      <c r="L227" s="4">
        <v>1.8922636370512558</v>
      </c>
      <c r="M227" s="4">
        <v>10.835696303851812</v>
      </c>
      <c r="N227" s="4">
        <v>2.4743036961483607</v>
      </c>
      <c r="O227" s="4">
        <v>4.6706451541575307</v>
      </c>
      <c r="P227" s="5">
        <v>1.6693548458423875</v>
      </c>
      <c r="Q227" s="4">
        <v>0</v>
      </c>
      <c r="R227" s="4">
        <v>4.4400000000000546</v>
      </c>
      <c r="S227" s="4">
        <v>0</v>
      </c>
      <c r="T227" s="4">
        <v>4.0499999999999545</v>
      </c>
      <c r="U227" s="4">
        <v>0</v>
      </c>
      <c r="V227" s="4">
        <v>4.0399999999999636</v>
      </c>
      <c r="W227" s="4">
        <v>0</v>
      </c>
      <c r="X227" s="4">
        <v>3.8399999999999181</v>
      </c>
      <c r="Y227" s="4">
        <v>0</v>
      </c>
      <c r="Z227" s="4">
        <v>3.6200000000001182</v>
      </c>
      <c r="AA227" s="4">
        <v>6.9500792856964431</v>
      </c>
      <c r="AB227" s="4">
        <v>1.6699207143034474</v>
      </c>
      <c r="AC227" s="4">
        <v>10.183605807425007</v>
      </c>
      <c r="AD227" s="4">
        <v>2.6863941925751109</v>
      </c>
      <c r="AE227" s="4">
        <v>10.783811317121808</v>
      </c>
      <c r="AF227" s="5">
        <v>3.1261886828782739</v>
      </c>
      <c r="AG227" s="6">
        <f t="shared" si="15"/>
        <v>72.602893721010119</v>
      </c>
      <c r="AH227" s="6">
        <f t="shared" si="16"/>
        <v>35.837106278989936</v>
      </c>
      <c r="AI227" s="7">
        <f t="shared" si="17"/>
        <v>108.44000000000005</v>
      </c>
      <c r="AJ227" s="8">
        <f t="shared" si="18"/>
        <v>72.793919524626645</v>
      </c>
      <c r="AK227" s="8">
        <f t="shared" si="19"/>
        <v>65.554346511909117</v>
      </c>
    </row>
    <row r="228" spans="1:37" ht="29.25" customHeight="1" x14ac:dyDescent="0.2">
      <c r="A228" s="2" t="s">
        <v>59</v>
      </c>
      <c r="B228" s="39" t="s">
        <v>439</v>
      </c>
      <c r="C228" s="40"/>
      <c r="D228" s="3" t="s">
        <v>437</v>
      </c>
      <c r="E228" s="2" t="s">
        <v>58</v>
      </c>
      <c r="F228" s="2" t="s">
        <v>0</v>
      </c>
      <c r="G228" s="2">
        <v>904</v>
      </c>
      <c r="H228" s="2">
        <v>904</v>
      </c>
      <c r="I228" s="4">
        <v>20.247500000000002</v>
      </c>
      <c r="J228" s="4">
        <v>4.4385000000000003</v>
      </c>
      <c r="K228" s="4">
        <v>12.953000000000001</v>
      </c>
      <c r="L228" s="4">
        <v>3.9990000000000001</v>
      </c>
      <c r="M228" s="4">
        <v>14.035</v>
      </c>
      <c r="N228" s="4">
        <v>2.5</v>
      </c>
      <c r="O228" s="4">
        <v>8.0960000000000001</v>
      </c>
      <c r="P228" s="5">
        <v>2.4</v>
      </c>
      <c r="Q228" s="4">
        <v>0</v>
      </c>
      <c r="R228" s="4">
        <v>4.0640000000000001</v>
      </c>
      <c r="S228" s="4">
        <v>0</v>
      </c>
      <c r="T228" s="4">
        <v>1.538</v>
      </c>
      <c r="U228" s="4">
        <v>0</v>
      </c>
      <c r="V228" s="4">
        <v>1.3030000000000002</v>
      </c>
      <c r="W228" s="4">
        <v>0</v>
      </c>
      <c r="X228" s="4">
        <v>1.75</v>
      </c>
      <c r="Y228" s="4">
        <v>0</v>
      </c>
      <c r="Z228" s="4">
        <v>2.2850000000000001</v>
      </c>
      <c r="AA228" s="4">
        <v>8.251100000000001</v>
      </c>
      <c r="AB228" s="4">
        <v>4.0429000000000004</v>
      </c>
      <c r="AC228" s="4">
        <v>12.746400000000001</v>
      </c>
      <c r="AD228" s="4">
        <v>4.3066000000000004</v>
      </c>
      <c r="AE228" s="4">
        <v>13.0875</v>
      </c>
      <c r="AF228" s="5">
        <v>4.4385000000000003</v>
      </c>
      <c r="AG228" s="6">
        <f t="shared" si="15"/>
        <v>89.416500000000013</v>
      </c>
      <c r="AH228" s="6">
        <f t="shared" si="16"/>
        <v>37.0655</v>
      </c>
      <c r="AI228" s="7">
        <f t="shared" si="17"/>
        <v>126.48200000000001</v>
      </c>
      <c r="AJ228" s="8">
        <f t="shared" si="18"/>
        <v>98.912057522123916</v>
      </c>
      <c r="AK228" s="8">
        <f t="shared" si="19"/>
        <v>139.91371681415933</v>
      </c>
    </row>
    <row r="229" spans="1:37" ht="27" customHeight="1" x14ac:dyDescent="0.2">
      <c r="A229" s="2" t="s">
        <v>440</v>
      </c>
      <c r="B229" s="39" t="s">
        <v>441</v>
      </c>
      <c r="C229" s="40"/>
      <c r="D229" s="3" t="s">
        <v>437</v>
      </c>
      <c r="E229" s="2" t="s">
        <v>292</v>
      </c>
      <c r="F229" s="2" t="s">
        <v>0</v>
      </c>
      <c r="G229" s="2">
        <v>5873.7</v>
      </c>
      <c r="H229" s="2">
        <v>5873.7</v>
      </c>
      <c r="I229" s="4">
        <v>110.21</v>
      </c>
      <c r="J229" s="4">
        <v>14</v>
      </c>
      <c r="K229" s="4">
        <v>55.29</v>
      </c>
      <c r="L229" s="4">
        <v>15.5</v>
      </c>
      <c r="M229" s="4">
        <v>48.69</v>
      </c>
      <c r="N229" s="4">
        <v>14</v>
      </c>
      <c r="O229" s="4">
        <v>17.91</v>
      </c>
      <c r="P229" s="5">
        <v>13.3</v>
      </c>
      <c r="Q229" s="4">
        <v>0</v>
      </c>
      <c r="R229" s="4">
        <v>12.540000000000001</v>
      </c>
      <c r="S229" s="4">
        <v>0</v>
      </c>
      <c r="T229" s="4">
        <v>9.56</v>
      </c>
      <c r="U229" s="4">
        <v>0</v>
      </c>
      <c r="V229" s="4">
        <v>8.74</v>
      </c>
      <c r="W229" s="4">
        <v>0</v>
      </c>
      <c r="X229" s="4">
        <v>10.15</v>
      </c>
      <c r="Y229" s="4">
        <v>0</v>
      </c>
      <c r="Z229" s="4">
        <v>12.13</v>
      </c>
      <c r="AA229" s="4">
        <v>35.619999999999997</v>
      </c>
      <c r="AB229" s="4">
        <v>15</v>
      </c>
      <c r="AC229" s="4">
        <v>66.39</v>
      </c>
      <c r="AD229" s="4">
        <v>13.3</v>
      </c>
      <c r="AE229" s="4">
        <v>60.3</v>
      </c>
      <c r="AF229" s="5">
        <v>20</v>
      </c>
      <c r="AG229" s="6">
        <f t="shared" si="15"/>
        <v>394.40999999999997</v>
      </c>
      <c r="AH229" s="6">
        <f t="shared" si="16"/>
        <v>158.22</v>
      </c>
      <c r="AI229" s="7">
        <f t="shared" si="17"/>
        <v>552.63</v>
      </c>
      <c r="AJ229" s="8">
        <f t="shared" si="18"/>
        <v>67.14847540732417</v>
      </c>
      <c r="AK229" s="8">
        <f t="shared" si="19"/>
        <v>94.085499770161903</v>
      </c>
    </row>
    <row r="230" spans="1:37" ht="22.15" customHeight="1" x14ac:dyDescent="0.2">
      <c r="A230" s="2" t="s">
        <v>442</v>
      </c>
      <c r="B230" s="39" t="s">
        <v>26</v>
      </c>
      <c r="C230" s="40"/>
      <c r="D230" s="3" t="s">
        <v>443</v>
      </c>
      <c r="E230" s="2" t="s">
        <v>56</v>
      </c>
      <c r="F230" s="2" t="s">
        <v>0</v>
      </c>
      <c r="G230" s="2">
        <v>535.05999999999995</v>
      </c>
      <c r="H230" s="2">
        <v>614.95000000000005</v>
      </c>
      <c r="I230" s="4">
        <v>23.664574681130571</v>
      </c>
      <c r="J230" s="4">
        <v>1.4554253188694324</v>
      </c>
      <c r="K230" s="4">
        <v>13.789398250981268</v>
      </c>
      <c r="L230" s="4">
        <v>2.1106017490187083</v>
      </c>
      <c r="M230" s="4">
        <v>14.210659046949708</v>
      </c>
      <c r="N230" s="4">
        <v>1.8193409530502651</v>
      </c>
      <c r="O230" s="4">
        <v>7.989999990386357</v>
      </c>
      <c r="P230" s="5">
        <v>2.2500000096136525</v>
      </c>
      <c r="Q230" s="4">
        <v>0</v>
      </c>
      <c r="R230" s="4">
        <v>1.8600000000000136</v>
      </c>
      <c r="S230" s="4">
        <v>0</v>
      </c>
      <c r="T230" s="4">
        <v>1.5199999999999818</v>
      </c>
      <c r="U230" s="4">
        <v>0</v>
      </c>
      <c r="V230" s="4">
        <v>1.4199999999999591</v>
      </c>
      <c r="W230" s="4">
        <v>0</v>
      </c>
      <c r="X230" s="4">
        <v>1.5200000000000955</v>
      </c>
      <c r="Y230" s="4">
        <v>0</v>
      </c>
      <c r="Z230" s="4">
        <v>1.5299999999999727</v>
      </c>
      <c r="AA230" s="4">
        <v>9.3870530434566319</v>
      </c>
      <c r="AB230" s="4">
        <v>2.0329469565433271</v>
      </c>
      <c r="AC230" s="4">
        <v>15.48226354035263</v>
      </c>
      <c r="AD230" s="4">
        <v>1.8877364596473751</v>
      </c>
      <c r="AE230" s="4">
        <v>16.317044315402214</v>
      </c>
      <c r="AF230" s="5">
        <v>1.9629556845979859</v>
      </c>
      <c r="AG230" s="6">
        <f t="shared" si="15"/>
        <v>100.84099286865938</v>
      </c>
      <c r="AH230" s="6">
        <f t="shared" si="16"/>
        <v>21.369007131340769</v>
      </c>
      <c r="AI230" s="7">
        <f t="shared" si="17"/>
        <v>122.21000000000015</v>
      </c>
      <c r="AJ230" s="8">
        <f t="shared" si="18"/>
        <v>188.4667006852678</v>
      </c>
      <c r="AK230" s="8">
        <f t="shared" si="19"/>
        <v>198.73160419546326</v>
      </c>
    </row>
    <row r="231" spans="1:37" ht="22.15" customHeight="1" x14ac:dyDescent="0.2">
      <c r="A231" s="2" t="s">
        <v>444</v>
      </c>
      <c r="B231" s="39" t="s">
        <v>26</v>
      </c>
      <c r="C231" s="40"/>
      <c r="D231" s="3" t="s">
        <v>443</v>
      </c>
      <c r="E231" s="2" t="s">
        <v>79</v>
      </c>
      <c r="F231" s="2" t="s">
        <v>0</v>
      </c>
      <c r="G231" s="2">
        <v>573.76</v>
      </c>
      <c r="H231" s="2">
        <v>595.79999999999995</v>
      </c>
      <c r="I231" s="4">
        <v>10.604574681130513</v>
      </c>
      <c r="J231" s="4">
        <v>1.4554253188694324</v>
      </c>
      <c r="K231" s="4">
        <v>5.7532951042603795</v>
      </c>
      <c r="L231" s="4">
        <v>1.7467048957396207</v>
      </c>
      <c r="M231" s="4">
        <v>4.7867908563394819</v>
      </c>
      <c r="N231" s="4">
        <v>2.183209143660318</v>
      </c>
      <c r="O231" s="4">
        <v>2.5235483815145807</v>
      </c>
      <c r="P231" s="5">
        <v>1.3064516184853467</v>
      </c>
      <c r="Q231" s="4">
        <v>0</v>
      </c>
      <c r="R231" s="4">
        <v>1.5599999999999454</v>
      </c>
      <c r="S231" s="4">
        <v>0</v>
      </c>
      <c r="T231" s="4">
        <v>1.4200000000000725</v>
      </c>
      <c r="U231" s="4">
        <v>0</v>
      </c>
      <c r="V231" s="4">
        <v>1.3800000000001091</v>
      </c>
      <c r="W231" s="4">
        <v>0</v>
      </c>
      <c r="X231" s="4">
        <v>1.4600000000000364</v>
      </c>
      <c r="Y231" s="4">
        <v>0</v>
      </c>
      <c r="Z231" s="4">
        <v>1.4299999999998363</v>
      </c>
      <c r="AA231" s="4">
        <v>2.6940268012169386</v>
      </c>
      <c r="AB231" s="4">
        <v>2.3959731987832069</v>
      </c>
      <c r="AC231" s="4">
        <v>6.2374740372485951</v>
      </c>
      <c r="AD231" s="4">
        <v>1.7425259627514231</v>
      </c>
      <c r="AE231" s="4">
        <v>6.5678525649718678</v>
      </c>
      <c r="AF231" s="5">
        <v>1.672147435027914</v>
      </c>
      <c r="AG231" s="6">
        <f t="shared" si="15"/>
        <v>39.167562426682352</v>
      </c>
      <c r="AH231" s="6">
        <f t="shared" si="16"/>
        <v>19.752437573317259</v>
      </c>
      <c r="AI231" s="7">
        <f t="shared" si="17"/>
        <v>58.919999999999611</v>
      </c>
      <c r="AJ231" s="8">
        <f t="shared" si="18"/>
        <v>68.264714212706266</v>
      </c>
      <c r="AK231" s="8">
        <f t="shared" si="19"/>
        <v>98.892245720039639</v>
      </c>
    </row>
    <row r="232" spans="1:37" ht="22.15" customHeight="1" x14ac:dyDescent="0.2">
      <c r="A232" s="2" t="s">
        <v>445</v>
      </c>
      <c r="B232" s="39" t="s">
        <v>26</v>
      </c>
      <c r="C232" s="40"/>
      <c r="D232" s="3" t="s">
        <v>443</v>
      </c>
      <c r="E232" s="2" t="s">
        <v>61</v>
      </c>
      <c r="F232" s="2" t="s">
        <v>0</v>
      </c>
      <c r="G232" s="2">
        <v>1127.81</v>
      </c>
      <c r="H232" s="2">
        <v>1159.0899999999999</v>
      </c>
      <c r="I232" s="4">
        <v>30.645894170939538</v>
      </c>
      <c r="J232" s="4">
        <v>3.7841058290605245</v>
      </c>
      <c r="K232" s="4">
        <v>19.647707691143939</v>
      </c>
      <c r="L232" s="4">
        <v>3.2022923088559714</v>
      </c>
      <c r="M232" s="4">
        <v>19.804091732021597</v>
      </c>
      <c r="N232" s="4">
        <v>3.5659082679785197</v>
      </c>
      <c r="O232" s="4">
        <v>9.2141935356723206</v>
      </c>
      <c r="P232" s="5">
        <v>2.975806464327734</v>
      </c>
      <c r="Q232" s="4">
        <v>0</v>
      </c>
      <c r="R232" s="4">
        <v>6.2200000000000273</v>
      </c>
      <c r="S232" s="4">
        <v>0</v>
      </c>
      <c r="T232" s="4">
        <v>5.1099999999999</v>
      </c>
      <c r="U232" s="4">
        <v>0</v>
      </c>
      <c r="V232" s="4">
        <v>4.8800000000001091</v>
      </c>
      <c r="W232" s="4">
        <v>0</v>
      </c>
      <c r="X232" s="4">
        <v>5.7199999999997999</v>
      </c>
      <c r="Y232" s="4">
        <v>0</v>
      </c>
      <c r="Z232" s="4">
        <v>5.790000000000191</v>
      </c>
      <c r="AA232" s="4">
        <v>13.632763819840946</v>
      </c>
      <c r="AB232" s="4">
        <v>3.2672361801589185</v>
      </c>
      <c r="AC232" s="4">
        <v>20.081921832257336</v>
      </c>
      <c r="AD232" s="4">
        <v>3.8480781677427265</v>
      </c>
      <c r="AE232" s="4">
        <v>23.813003067551673</v>
      </c>
      <c r="AF232" s="5">
        <v>3.4169969324483458</v>
      </c>
      <c r="AG232" s="6">
        <f t="shared" si="15"/>
        <v>136.83957584942735</v>
      </c>
      <c r="AH232" s="6">
        <f t="shared" si="16"/>
        <v>51.78042415057277</v>
      </c>
      <c r="AI232" s="7">
        <f t="shared" si="17"/>
        <v>188.62000000000012</v>
      </c>
      <c r="AJ232" s="8">
        <f t="shared" si="18"/>
        <v>121.33211786509018</v>
      </c>
      <c r="AK232" s="8">
        <f t="shared" si="19"/>
        <v>162.73110802439857</v>
      </c>
    </row>
    <row r="233" spans="1:37" ht="24.75" customHeight="1" x14ac:dyDescent="0.2">
      <c r="A233" s="2" t="s">
        <v>59</v>
      </c>
      <c r="B233" s="39" t="s">
        <v>446</v>
      </c>
      <c r="C233" s="40"/>
      <c r="D233" s="3" t="s">
        <v>447</v>
      </c>
      <c r="E233" s="2" t="s">
        <v>101</v>
      </c>
      <c r="F233" s="2" t="s">
        <v>0</v>
      </c>
      <c r="G233" s="2">
        <v>2766</v>
      </c>
      <c r="H233" s="2">
        <v>2766</v>
      </c>
      <c r="I233" s="4">
        <v>92.46</v>
      </c>
      <c r="J233" s="4">
        <v>20</v>
      </c>
      <c r="K233" s="4">
        <v>53.58</v>
      </c>
      <c r="L233" s="4">
        <v>20</v>
      </c>
      <c r="M233" s="4">
        <v>55.43</v>
      </c>
      <c r="N233" s="4">
        <v>20</v>
      </c>
      <c r="O233" s="4">
        <v>41.35</v>
      </c>
      <c r="P233" s="5">
        <v>18</v>
      </c>
      <c r="Q233" s="4">
        <v>0</v>
      </c>
      <c r="R233" s="4">
        <v>26.07</v>
      </c>
      <c r="S233" s="4">
        <v>0</v>
      </c>
      <c r="T233" s="4">
        <v>19.330000000000002</v>
      </c>
      <c r="U233" s="4">
        <v>0</v>
      </c>
      <c r="V233" s="4">
        <v>6.04</v>
      </c>
      <c r="W233" s="4">
        <v>0</v>
      </c>
      <c r="X233" s="4">
        <v>7.8400000000000007</v>
      </c>
      <c r="Y233" s="4">
        <v>0</v>
      </c>
      <c r="Z233" s="4">
        <v>24.43</v>
      </c>
      <c r="AA233" s="4">
        <v>50.029000000000003</v>
      </c>
      <c r="AB233" s="4">
        <v>17.481000000000002</v>
      </c>
      <c r="AC233" s="4">
        <v>62.88</v>
      </c>
      <c r="AD233" s="4">
        <v>20</v>
      </c>
      <c r="AE233" s="4">
        <v>54.8005</v>
      </c>
      <c r="AF233" s="5">
        <v>30.169500000000003</v>
      </c>
      <c r="AG233" s="6">
        <f t="shared" si="15"/>
        <v>410.52949999999998</v>
      </c>
      <c r="AH233" s="6">
        <f t="shared" si="16"/>
        <v>229.3605</v>
      </c>
      <c r="AI233" s="7">
        <f t="shared" si="17"/>
        <v>639.89</v>
      </c>
      <c r="AJ233" s="8">
        <f t="shared" si="18"/>
        <v>148.41992046276212</v>
      </c>
      <c r="AK233" s="8">
        <f t="shared" si="19"/>
        <v>231.3412870571222</v>
      </c>
    </row>
    <row r="234" spans="1:37" ht="22.15" customHeight="1" x14ac:dyDescent="0.2">
      <c r="A234" s="2" t="s">
        <v>448</v>
      </c>
      <c r="B234" s="39" t="s">
        <v>26</v>
      </c>
      <c r="C234" s="40"/>
      <c r="D234" s="3" t="s">
        <v>447</v>
      </c>
      <c r="E234" s="2" t="s">
        <v>50</v>
      </c>
      <c r="F234" s="2" t="s">
        <v>0</v>
      </c>
      <c r="G234" s="2">
        <v>1192.9399999999998</v>
      </c>
      <c r="H234" s="2">
        <v>1217.0899999999999</v>
      </c>
      <c r="I234" s="4">
        <v>38.734090755752391</v>
      </c>
      <c r="J234" s="4">
        <v>2.2559092442476203</v>
      </c>
      <c r="K234" s="4">
        <v>25.887163285734907</v>
      </c>
      <c r="L234" s="4">
        <v>2.6928367142652485</v>
      </c>
      <c r="M234" s="4">
        <v>26.266280836997566</v>
      </c>
      <c r="N234" s="4">
        <v>2.9837191630024344</v>
      </c>
      <c r="O234" s="4">
        <v>19.497741926800543</v>
      </c>
      <c r="P234" s="5">
        <v>2.0322580731994284</v>
      </c>
      <c r="Q234" s="4">
        <v>0</v>
      </c>
      <c r="R234" s="4">
        <v>7.6900000000000546</v>
      </c>
      <c r="S234" s="4">
        <v>0</v>
      </c>
      <c r="T234" s="4">
        <v>7.0599999999999454</v>
      </c>
      <c r="U234" s="4">
        <v>0</v>
      </c>
      <c r="V234" s="4">
        <v>6.9600000000000364</v>
      </c>
      <c r="W234" s="4">
        <v>0</v>
      </c>
      <c r="X234" s="4">
        <v>7.2999999999999545</v>
      </c>
      <c r="Y234" s="4">
        <v>0</v>
      </c>
      <c r="Z234" s="4">
        <v>7.5999999999999091</v>
      </c>
      <c r="AA234" s="4">
        <v>19.753184813633002</v>
      </c>
      <c r="AB234" s="4">
        <v>2.9768151863670149</v>
      </c>
      <c r="AC234" s="4">
        <v>25.440579565185018</v>
      </c>
      <c r="AD234" s="4">
        <v>3.0494204348149907</v>
      </c>
      <c r="AE234" s="4">
        <v>27.201917504299409</v>
      </c>
      <c r="AF234" s="5">
        <v>2.9080824957007199</v>
      </c>
      <c r="AG234" s="6">
        <f t="shared" si="15"/>
        <v>182.78095868840288</v>
      </c>
      <c r="AH234" s="6">
        <f t="shared" si="16"/>
        <v>55.509041311597358</v>
      </c>
      <c r="AI234" s="7">
        <f t="shared" si="17"/>
        <v>238.29000000000025</v>
      </c>
      <c r="AJ234" s="8">
        <f t="shared" si="18"/>
        <v>153.21890345566658</v>
      </c>
      <c r="AK234" s="8">
        <f t="shared" si="19"/>
        <v>195.78667148690752</v>
      </c>
    </row>
    <row r="235" spans="1:37" ht="22.15" customHeight="1" x14ac:dyDescent="0.2">
      <c r="A235" s="2" t="s">
        <v>449</v>
      </c>
      <c r="B235" s="39" t="s">
        <v>450</v>
      </c>
      <c r="C235" s="40"/>
      <c r="D235" s="3" t="s">
        <v>447</v>
      </c>
      <c r="E235" s="2" t="s">
        <v>73</v>
      </c>
      <c r="F235" s="2" t="s">
        <v>0</v>
      </c>
      <c r="G235" s="2">
        <v>58.2</v>
      </c>
      <c r="H235" s="2">
        <v>58.2</v>
      </c>
      <c r="I235" s="4">
        <v>1.1200000000000001</v>
      </c>
      <c r="J235" s="4">
        <v>0</v>
      </c>
      <c r="K235" s="4">
        <v>1.62</v>
      </c>
      <c r="L235" s="4">
        <v>0</v>
      </c>
      <c r="M235" s="4">
        <v>1.4500000000000002</v>
      </c>
      <c r="N235" s="4">
        <v>0</v>
      </c>
      <c r="O235" s="4">
        <v>1.111</v>
      </c>
      <c r="P235" s="5">
        <v>0</v>
      </c>
      <c r="Q235" s="4">
        <v>4.1000000000000002E-2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1.248</v>
      </c>
      <c r="AB235" s="4">
        <v>0</v>
      </c>
      <c r="AC235" s="4">
        <v>1.7010000000000001</v>
      </c>
      <c r="AD235" s="4">
        <v>0</v>
      </c>
      <c r="AE235" s="4">
        <v>1.9610000000000001</v>
      </c>
      <c r="AF235" s="5">
        <v>0</v>
      </c>
      <c r="AG235" s="6">
        <f t="shared" si="15"/>
        <v>10.252000000000001</v>
      </c>
      <c r="AH235" s="6">
        <f t="shared" si="16"/>
        <v>0</v>
      </c>
      <c r="AI235" s="7">
        <f t="shared" si="17"/>
        <v>10.252000000000001</v>
      </c>
      <c r="AJ235" s="8">
        <f t="shared" si="18"/>
        <v>176.15120274914091</v>
      </c>
      <c r="AK235" s="8">
        <f t="shared" si="19"/>
        <v>176.15120274914091</v>
      </c>
    </row>
    <row r="236" spans="1:37" ht="22.15" customHeight="1" x14ac:dyDescent="0.2">
      <c r="A236" s="2" t="s">
        <v>41</v>
      </c>
      <c r="B236" s="39" t="s">
        <v>26</v>
      </c>
      <c r="C236" s="40"/>
      <c r="D236" s="3" t="s">
        <v>447</v>
      </c>
      <c r="E236" s="2" t="s">
        <v>422</v>
      </c>
      <c r="F236" s="2" t="s">
        <v>0</v>
      </c>
      <c r="G236" s="2">
        <v>1204.6899999999998</v>
      </c>
      <c r="H236" s="2">
        <v>1228.8699999999999</v>
      </c>
      <c r="I236" s="4">
        <v>36.922521766600283</v>
      </c>
      <c r="J236" s="4">
        <v>3.3474782333996949</v>
      </c>
      <c r="K236" s="4">
        <v>23.089369579176793</v>
      </c>
      <c r="L236" s="4">
        <v>3.4206304208234237</v>
      </c>
      <c r="M236" s="4">
        <v>23.619639008265466</v>
      </c>
      <c r="N236" s="4">
        <v>3.4203609917344981</v>
      </c>
      <c r="O236" s="4">
        <v>15.231612890200831</v>
      </c>
      <c r="P236" s="5">
        <v>3.0483871097991422</v>
      </c>
      <c r="Q236" s="4">
        <v>0</v>
      </c>
      <c r="R236" s="4">
        <v>6.2899999999999636</v>
      </c>
      <c r="S236" s="4">
        <v>0</v>
      </c>
      <c r="T236" s="4">
        <v>5.7000000000000455</v>
      </c>
      <c r="U236" s="4">
        <v>0</v>
      </c>
      <c r="V236" s="4">
        <v>5.5299999999999727</v>
      </c>
      <c r="W236" s="4">
        <v>0</v>
      </c>
      <c r="X236" s="4">
        <v>5.6399999999998727</v>
      </c>
      <c r="Y236" s="4">
        <v>0</v>
      </c>
      <c r="Z236" s="4">
        <v>5.9400000000000546</v>
      </c>
      <c r="AA236" s="4">
        <v>15.920158571393095</v>
      </c>
      <c r="AB236" s="4">
        <v>3.3398414286068947</v>
      </c>
      <c r="AC236" s="4">
        <v>24.304527080705405</v>
      </c>
      <c r="AD236" s="4">
        <v>3.7754729192947503</v>
      </c>
      <c r="AE236" s="4">
        <v>26.553003067551455</v>
      </c>
      <c r="AF236" s="5">
        <v>3.4169969324483458</v>
      </c>
      <c r="AG236" s="6">
        <f t="shared" si="15"/>
        <v>165.64083196389333</v>
      </c>
      <c r="AH236" s="6">
        <f t="shared" si="16"/>
        <v>52.869168036106664</v>
      </c>
      <c r="AI236" s="7">
        <f t="shared" si="17"/>
        <v>218.51</v>
      </c>
      <c r="AJ236" s="8">
        <f t="shared" si="18"/>
        <v>137.49664391992408</v>
      </c>
      <c r="AK236" s="8">
        <f t="shared" si="19"/>
        <v>177.81376386436321</v>
      </c>
    </row>
    <row r="237" spans="1:37" ht="22.15" customHeight="1" x14ac:dyDescent="0.2">
      <c r="A237" s="2" t="s">
        <v>451</v>
      </c>
      <c r="B237" s="39" t="s">
        <v>26</v>
      </c>
      <c r="C237" s="40"/>
      <c r="D237" s="3" t="s">
        <v>447</v>
      </c>
      <c r="E237" s="2" t="s">
        <v>452</v>
      </c>
      <c r="F237" s="2" t="s">
        <v>0</v>
      </c>
      <c r="G237" s="2">
        <v>1484.7000000000005</v>
      </c>
      <c r="H237" s="2">
        <v>1430.1</v>
      </c>
      <c r="I237" s="4">
        <v>16.163</v>
      </c>
      <c r="J237" s="4">
        <v>6.387000000000068</v>
      </c>
      <c r="K237" s="4">
        <v>8.6530000000000005</v>
      </c>
      <c r="L237" s="4">
        <v>6.0469999999999313</v>
      </c>
      <c r="M237" s="4">
        <v>8.7490000000000006</v>
      </c>
      <c r="N237" s="4">
        <v>6.4510000000000449</v>
      </c>
      <c r="O237" s="4">
        <v>2.13</v>
      </c>
      <c r="P237" s="5">
        <v>6.059999999999941</v>
      </c>
      <c r="Q237" s="4">
        <v>0</v>
      </c>
      <c r="R237" s="4">
        <v>5.9300000000000637</v>
      </c>
      <c r="S237" s="4">
        <v>0</v>
      </c>
      <c r="T237" s="4">
        <v>5.1999999999999318</v>
      </c>
      <c r="U237" s="4">
        <v>0</v>
      </c>
      <c r="V237" s="4">
        <v>5.32000000000005</v>
      </c>
      <c r="W237" s="4">
        <v>0</v>
      </c>
      <c r="X237" s="4">
        <v>5.4700000000000273</v>
      </c>
      <c r="Y237" s="4">
        <v>0</v>
      </c>
      <c r="Z237" s="4">
        <v>5.4699999999999136</v>
      </c>
      <c r="AA237" s="4">
        <v>6.57</v>
      </c>
      <c r="AB237" s="4">
        <v>5.9400000000001043</v>
      </c>
      <c r="AC237" s="4">
        <v>9.3360000000000003</v>
      </c>
      <c r="AD237" s="4">
        <v>5.6939999999999724</v>
      </c>
      <c r="AE237" s="4">
        <v>10.193</v>
      </c>
      <c r="AF237" s="5">
        <v>6.0470000000000095</v>
      </c>
      <c r="AG237" s="6">
        <f t="shared" si="15"/>
        <v>61.794000000000004</v>
      </c>
      <c r="AH237" s="6">
        <f t="shared" si="16"/>
        <v>70.016000000000062</v>
      </c>
      <c r="AI237" s="7">
        <f t="shared" si="17"/>
        <v>131.81000000000006</v>
      </c>
      <c r="AJ237" s="8">
        <f t="shared" si="18"/>
        <v>41.620529399878748</v>
      </c>
      <c r="AK237" s="8">
        <f t="shared" si="19"/>
        <v>92.168379833578115</v>
      </c>
    </row>
    <row r="238" spans="1:37" ht="22.15" customHeight="1" x14ac:dyDescent="0.2">
      <c r="A238" s="2" t="s">
        <v>453</v>
      </c>
      <c r="B238" s="39" t="s">
        <v>26</v>
      </c>
      <c r="C238" s="40"/>
      <c r="D238" s="3" t="s">
        <v>447</v>
      </c>
      <c r="E238" s="2" t="s">
        <v>56</v>
      </c>
      <c r="F238" s="2" t="s">
        <v>0</v>
      </c>
      <c r="G238" s="2">
        <v>1121.25</v>
      </c>
      <c r="H238" s="2">
        <v>1144.6000000000001</v>
      </c>
      <c r="I238" s="4">
        <v>38.781436702826433</v>
      </c>
      <c r="J238" s="4">
        <v>3.6385632971735813</v>
      </c>
      <c r="K238" s="4">
        <v>24.868796501962613</v>
      </c>
      <c r="L238" s="4">
        <v>4.2212034980374167</v>
      </c>
      <c r="M238" s="4">
        <v>25.954676265167379</v>
      </c>
      <c r="N238" s="4">
        <v>4.0753237348325939</v>
      </c>
      <c r="O238" s="4">
        <v>17.543548371901025</v>
      </c>
      <c r="P238" s="5">
        <v>3.5564516280989995</v>
      </c>
      <c r="Q238" s="4">
        <v>0</v>
      </c>
      <c r="R238" s="4">
        <v>7.4800000000000182</v>
      </c>
      <c r="S238" s="4">
        <v>0</v>
      </c>
      <c r="T238" s="4">
        <v>6.6499999999999773</v>
      </c>
      <c r="U238" s="4">
        <v>0</v>
      </c>
      <c r="V238" s="4">
        <v>6.5499999999999545</v>
      </c>
      <c r="W238" s="4">
        <v>0</v>
      </c>
      <c r="X238" s="4">
        <v>6.9100000000000819</v>
      </c>
      <c r="Y238" s="4">
        <v>0</v>
      </c>
      <c r="Z238" s="4">
        <v>7.0399999999999636</v>
      </c>
      <c r="AA238" s="4">
        <v>18.012763819841055</v>
      </c>
      <c r="AB238" s="4">
        <v>3.2672361801589185</v>
      </c>
      <c r="AC238" s="4">
        <v>25.059737577601258</v>
      </c>
      <c r="AD238" s="4">
        <v>3.6302624223987983</v>
      </c>
      <c r="AE238" s="4">
        <v>27.185194031695609</v>
      </c>
      <c r="AF238" s="5">
        <v>3.9048059683043088</v>
      </c>
      <c r="AG238" s="6">
        <f t="shared" si="15"/>
        <v>177.40615327099536</v>
      </c>
      <c r="AH238" s="6">
        <f t="shared" si="16"/>
        <v>60.923846729004616</v>
      </c>
      <c r="AI238" s="7">
        <f t="shared" si="17"/>
        <v>238.32999999999998</v>
      </c>
      <c r="AJ238" s="8">
        <f t="shared" si="18"/>
        <v>158.2217643442545</v>
      </c>
      <c r="AK238" s="8">
        <f t="shared" si="19"/>
        <v>208.22121265070766</v>
      </c>
    </row>
    <row r="239" spans="1:37" ht="22.15" customHeight="1" x14ac:dyDescent="0.2">
      <c r="A239" s="2" t="s">
        <v>454</v>
      </c>
      <c r="B239" s="39" t="s">
        <v>26</v>
      </c>
      <c r="C239" s="40"/>
      <c r="D239" s="3" t="s">
        <v>447</v>
      </c>
      <c r="E239" s="2" t="s">
        <v>79</v>
      </c>
      <c r="F239" s="2" t="s">
        <v>0</v>
      </c>
      <c r="G239" s="2">
        <v>1131.3499999999999</v>
      </c>
      <c r="H239" s="2">
        <v>1158.44</v>
      </c>
      <c r="I239" s="4">
        <v>38.328782649900482</v>
      </c>
      <c r="J239" s="4">
        <v>5.0212173500995423</v>
      </c>
      <c r="K239" s="4">
        <v>27.702148949832406</v>
      </c>
      <c r="L239" s="4">
        <v>3.3478510501676064</v>
      </c>
      <c r="M239" s="4">
        <v>28.025770817655452</v>
      </c>
      <c r="N239" s="4">
        <v>3.7842291823445513</v>
      </c>
      <c r="O239" s="4">
        <v>16.407419335301306</v>
      </c>
      <c r="P239" s="5">
        <v>4.5725806646987133</v>
      </c>
      <c r="Q239" s="4">
        <v>0</v>
      </c>
      <c r="R239" s="4">
        <v>7.6000000000000227</v>
      </c>
      <c r="S239" s="4">
        <v>0</v>
      </c>
      <c r="T239" s="4">
        <v>6.7599999999999909</v>
      </c>
      <c r="U239" s="4">
        <v>0</v>
      </c>
      <c r="V239" s="4">
        <v>6.6299999999999955</v>
      </c>
      <c r="W239" s="4">
        <v>0</v>
      </c>
      <c r="X239" s="4">
        <v>6.7999999999999545</v>
      </c>
      <c r="Y239" s="4">
        <v>0</v>
      </c>
      <c r="Z239" s="4">
        <v>7.2999999999999545</v>
      </c>
      <c r="AA239" s="4">
        <v>16.484106086913414</v>
      </c>
      <c r="AB239" s="4">
        <v>4.0658939130866543</v>
      </c>
      <c r="AC239" s="4">
        <v>25.71452708070526</v>
      </c>
      <c r="AD239" s="4">
        <v>3.7754729192947503</v>
      </c>
      <c r="AE239" s="4">
        <v>26.921386568411471</v>
      </c>
      <c r="AF239" s="5">
        <v>3.9986134315884896</v>
      </c>
      <c r="AG239" s="6">
        <f t="shared" si="15"/>
        <v>179.58414148871981</v>
      </c>
      <c r="AH239" s="6">
        <f t="shared" si="16"/>
        <v>63.655858511280229</v>
      </c>
      <c r="AI239" s="7">
        <f t="shared" si="17"/>
        <v>243.24000000000004</v>
      </c>
      <c r="AJ239" s="8">
        <f t="shared" si="18"/>
        <v>158.7343805972686</v>
      </c>
      <c r="AK239" s="8">
        <f t="shared" si="19"/>
        <v>209.97203135250859</v>
      </c>
    </row>
    <row r="240" spans="1:37" ht="22.15" customHeight="1" x14ac:dyDescent="0.2">
      <c r="A240" s="2" t="s">
        <v>455</v>
      </c>
      <c r="B240" s="39" t="s">
        <v>26</v>
      </c>
      <c r="C240" s="40"/>
      <c r="D240" s="3" t="s">
        <v>447</v>
      </c>
      <c r="E240" s="2" t="s">
        <v>61</v>
      </c>
      <c r="F240" s="2" t="s">
        <v>0</v>
      </c>
      <c r="G240" s="2">
        <v>1117.0550000000001</v>
      </c>
      <c r="H240" s="2">
        <v>1149.82</v>
      </c>
      <c r="I240" s="4">
        <v>37.693724043391647</v>
      </c>
      <c r="J240" s="4">
        <v>4.3662759566082974</v>
      </c>
      <c r="K240" s="4">
        <v>24.242693355242036</v>
      </c>
      <c r="L240" s="4">
        <v>3.8573066447583289</v>
      </c>
      <c r="M240" s="4">
        <v>23.609713522069001</v>
      </c>
      <c r="N240" s="4">
        <v>4.7302864779306892</v>
      </c>
      <c r="O240" s="4">
        <v>14.50516127171564</v>
      </c>
      <c r="P240" s="5">
        <v>4.3548387282844887</v>
      </c>
      <c r="Q240" s="4">
        <v>0</v>
      </c>
      <c r="R240" s="4">
        <v>7.9600000000000364</v>
      </c>
      <c r="S240" s="4">
        <v>0</v>
      </c>
      <c r="T240" s="4">
        <v>6.8600000000001273</v>
      </c>
      <c r="U240" s="4">
        <v>0</v>
      </c>
      <c r="V240" s="4">
        <v>6.819999999999709</v>
      </c>
      <c r="W240" s="4">
        <v>0</v>
      </c>
      <c r="X240" s="4">
        <v>7.2600000000002183</v>
      </c>
      <c r="Y240" s="4">
        <v>0</v>
      </c>
      <c r="Z240" s="4">
        <v>7.3799999999996544</v>
      </c>
      <c r="AA240" s="4">
        <v>18.477132329153516</v>
      </c>
      <c r="AB240" s="4">
        <v>3.7028676708467745</v>
      </c>
      <c r="AC240" s="4">
        <v>25.224106086913309</v>
      </c>
      <c r="AD240" s="4">
        <v>4.0658939130866543</v>
      </c>
      <c r="AE240" s="4">
        <v>26.45138656841133</v>
      </c>
      <c r="AF240" s="5">
        <v>3.9986134315884896</v>
      </c>
      <c r="AG240" s="6">
        <f t="shared" si="15"/>
        <v>170.20391717689645</v>
      </c>
      <c r="AH240" s="6">
        <f t="shared" si="16"/>
        <v>65.356082823103463</v>
      </c>
      <c r="AI240" s="7">
        <f t="shared" si="17"/>
        <v>235.55999999999992</v>
      </c>
      <c r="AJ240" s="8">
        <f t="shared" si="18"/>
        <v>152.3684305400329</v>
      </c>
      <c r="AK240" s="8">
        <f t="shared" si="19"/>
        <v>204.86684872414807</v>
      </c>
    </row>
    <row r="241" spans="1:37" ht="22.15" customHeight="1" x14ac:dyDescent="0.2">
      <c r="A241" s="2" t="s">
        <v>456</v>
      </c>
      <c r="B241" s="39" t="s">
        <v>26</v>
      </c>
      <c r="C241" s="40"/>
      <c r="D241" s="3" t="s">
        <v>447</v>
      </c>
      <c r="E241" s="2" t="s">
        <v>82</v>
      </c>
      <c r="F241" s="2" t="s">
        <v>0</v>
      </c>
      <c r="G241" s="2">
        <v>1056.6404</v>
      </c>
      <c r="H241" s="2">
        <v>1140.3700000000001</v>
      </c>
      <c r="I241" s="4">
        <v>32.723122904995932</v>
      </c>
      <c r="J241" s="4">
        <v>3.8568770950039961</v>
      </c>
      <c r="K241" s="4">
        <v>19.368252096553235</v>
      </c>
      <c r="L241" s="4">
        <v>3.7117479034466938</v>
      </c>
      <c r="M241" s="4">
        <v>19.602997179533475</v>
      </c>
      <c r="N241" s="4">
        <v>3.8570028204665618</v>
      </c>
      <c r="O241" s="4">
        <v>11.815806435486921</v>
      </c>
      <c r="P241" s="5">
        <v>3.7741935645132236</v>
      </c>
      <c r="Q241" s="4">
        <v>0</v>
      </c>
      <c r="R241" s="4">
        <v>7.5399999999999636</v>
      </c>
      <c r="S241" s="4">
        <v>0</v>
      </c>
      <c r="T241" s="4">
        <v>6.6099999999996726</v>
      </c>
      <c r="U241" s="4">
        <v>0</v>
      </c>
      <c r="V241" s="4">
        <v>6.6900000000000546</v>
      </c>
      <c r="W241" s="4">
        <v>0</v>
      </c>
      <c r="X241" s="4">
        <v>6.8600000000001273</v>
      </c>
      <c r="Y241" s="4">
        <v>0</v>
      </c>
      <c r="Z241" s="4">
        <v>6.8800000000001091</v>
      </c>
      <c r="AA241" s="4">
        <v>14.549737577601038</v>
      </c>
      <c r="AB241" s="4">
        <v>3.6302624223987983</v>
      </c>
      <c r="AC241" s="4">
        <v>21.951921832257455</v>
      </c>
      <c r="AD241" s="4">
        <v>3.8480781677427265</v>
      </c>
      <c r="AE241" s="4">
        <v>21.935982443626401</v>
      </c>
      <c r="AF241" s="5">
        <v>4.1440175563735258</v>
      </c>
      <c r="AG241" s="6">
        <f t="shared" si="15"/>
        <v>141.94782047005447</v>
      </c>
      <c r="AH241" s="6">
        <f t="shared" si="16"/>
        <v>61.402179529945457</v>
      </c>
      <c r="AI241" s="7">
        <f t="shared" si="17"/>
        <v>203.34999999999991</v>
      </c>
      <c r="AJ241" s="8">
        <f t="shared" si="18"/>
        <v>134.33881618576621</v>
      </c>
      <c r="AK241" s="8">
        <f t="shared" si="19"/>
        <v>178.31931741452325</v>
      </c>
    </row>
    <row r="242" spans="1:37" ht="22.15" customHeight="1" x14ac:dyDescent="0.2">
      <c r="A242" s="2" t="s">
        <v>457</v>
      </c>
      <c r="B242" s="39" t="s">
        <v>26</v>
      </c>
      <c r="C242" s="40"/>
      <c r="D242" s="3" t="s">
        <v>447</v>
      </c>
      <c r="E242" s="2" t="s">
        <v>84</v>
      </c>
      <c r="F242" s="2" t="s">
        <v>0</v>
      </c>
      <c r="G242" s="2">
        <v>1104.8271999999997</v>
      </c>
      <c r="H242" s="2">
        <v>1144.6300000000001</v>
      </c>
      <c r="I242" s="4">
        <v>34.145894170939314</v>
      </c>
      <c r="J242" s="4">
        <v>3.7841058290605245</v>
      </c>
      <c r="K242" s="4">
        <v>22.723810837864903</v>
      </c>
      <c r="L242" s="4">
        <v>3.5661891621350588</v>
      </c>
      <c r="M242" s="4">
        <v>19.734676265167352</v>
      </c>
      <c r="N242" s="4">
        <v>4.0753237348325939</v>
      </c>
      <c r="O242" s="4">
        <v>13.156129017372736</v>
      </c>
      <c r="P242" s="5">
        <v>3.4838709826275913</v>
      </c>
      <c r="Q242" s="4">
        <v>0</v>
      </c>
      <c r="R242" s="4">
        <v>7.1099999999996726</v>
      </c>
      <c r="S242" s="4">
        <v>0</v>
      </c>
      <c r="T242" s="4">
        <v>6.1600000000003092</v>
      </c>
      <c r="U242" s="4">
        <v>0</v>
      </c>
      <c r="V242" s="4">
        <v>6.1900000000000546</v>
      </c>
      <c r="W242" s="4">
        <v>0</v>
      </c>
      <c r="X242" s="4">
        <v>7.069999999999709</v>
      </c>
      <c r="Y242" s="4">
        <v>0</v>
      </c>
      <c r="Z242" s="4">
        <v>7.1600000000003092</v>
      </c>
      <c r="AA242" s="4">
        <v>14.82452708070516</v>
      </c>
      <c r="AB242" s="4">
        <v>3.7754729192947503</v>
      </c>
      <c r="AC242" s="4">
        <v>23.392342826048996</v>
      </c>
      <c r="AD242" s="4">
        <v>3.5576571739508225</v>
      </c>
      <c r="AE242" s="4">
        <v>25.461917504299173</v>
      </c>
      <c r="AF242" s="5">
        <v>2.9080824957007199</v>
      </c>
      <c r="AG242" s="6">
        <f t="shared" si="15"/>
        <v>153.43929770239765</v>
      </c>
      <c r="AH242" s="6">
        <f t="shared" si="16"/>
        <v>58.840702297602114</v>
      </c>
      <c r="AI242" s="7">
        <f t="shared" si="17"/>
        <v>212.27999999999977</v>
      </c>
      <c r="AJ242" s="8">
        <f t="shared" si="18"/>
        <v>138.88081113716035</v>
      </c>
      <c r="AK242" s="8">
        <f t="shared" si="19"/>
        <v>185.45730934887234</v>
      </c>
    </row>
    <row r="243" spans="1:37" ht="22.15" customHeight="1" x14ac:dyDescent="0.2">
      <c r="A243" s="2" t="s">
        <v>458</v>
      </c>
      <c r="B243" s="39" t="s">
        <v>26</v>
      </c>
      <c r="C243" s="40"/>
      <c r="D243" s="3" t="s">
        <v>447</v>
      </c>
      <c r="E243" s="2" t="s">
        <v>459</v>
      </c>
      <c r="F243" s="2" t="s">
        <v>0</v>
      </c>
      <c r="G243" s="2">
        <v>784.23999999999978</v>
      </c>
      <c r="H243" s="2">
        <v>788.08</v>
      </c>
      <c r="I243" s="4">
        <v>13.83577695792191</v>
      </c>
      <c r="J243" s="4">
        <v>2.4742230420780351</v>
      </c>
      <c r="K243" s="4">
        <v>7.4700304549646006</v>
      </c>
      <c r="L243" s="4">
        <v>2.6599695450355085</v>
      </c>
      <c r="M243" s="4">
        <v>7.2584699419735053</v>
      </c>
      <c r="N243" s="4">
        <v>2.4015300580263497</v>
      </c>
      <c r="O243" s="4">
        <v>3.5042015989716546</v>
      </c>
      <c r="P243" s="5">
        <v>2.3857984010284454</v>
      </c>
      <c r="Q243" s="4">
        <v>0</v>
      </c>
      <c r="R243" s="4">
        <v>1.7599999999999909</v>
      </c>
      <c r="S243" s="4">
        <v>0</v>
      </c>
      <c r="T243" s="4">
        <v>1.6300000000001091</v>
      </c>
      <c r="U243" s="4">
        <v>0</v>
      </c>
      <c r="V243" s="4">
        <v>1.6199999999998909</v>
      </c>
      <c r="W243" s="4">
        <v>0</v>
      </c>
      <c r="X243" s="4">
        <v>1.5200000000002092</v>
      </c>
      <c r="Y243" s="4">
        <v>0</v>
      </c>
      <c r="Z243" s="4">
        <v>1.8499999999999091</v>
      </c>
      <c r="AA243" s="4">
        <v>4.4010005589769952</v>
      </c>
      <c r="AB243" s="4">
        <v>2.7589994410230867</v>
      </c>
      <c r="AC243" s="4">
        <v>8.9383953105286906</v>
      </c>
      <c r="AD243" s="4">
        <v>2.8316046894710629</v>
      </c>
      <c r="AE243" s="4">
        <v>8.9227257538693614</v>
      </c>
      <c r="AF243" s="5">
        <v>2.617274246130648</v>
      </c>
      <c r="AG243" s="6">
        <f t="shared" si="15"/>
        <v>54.330600577206724</v>
      </c>
      <c r="AH243" s="6">
        <f t="shared" si="16"/>
        <v>26.509399422793244</v>
      </c>
      <c r="AI243" s="7">
        <f t="shared" si="17"/>
        <v>80.839999999999975</v>
      </c>
      <c r="AJ243" s="8">
        <f t="shared" si="18"/>
        <v>69.278027870558418</v>
      </c>
      <c r="AK243" s="8">
        <f t="shared" si="19"/>
        <v>102.57841843467665</v>
      </c>
    </row>
    <row r="244" spans="1:37" ht="22.15" customHeight="1" x14ac:dyDescent="0.2">
      <c r="A244" s="2" t="s">
        <v>460</v>
      </c>
      <c r="B244" s="39" t="s">
        <v>461</v>
      </c>
      <c r="C244" s="40"/>
      <c r="D244" s="3" t="s">
        <v>462</v>
      </c>
      <c r="E244" s="2" t="s">
        <v>37</v>
      </c>
      <c r="F244" s="2" t="s">
        <v>0</v>
      </c>
      <c r="G244" s="2">
        <v>2456.6999999999998</v>
      </c>
      <c r="H244" s="2">
        <v>2456.6999999999998</v>
      </c>
      <c r="I244" s="4">
        <v>58.43</v>
      </c>
      <c r="J244" s="4">
        <v>0</v>
      </c>
      <c r="K244" s="4">
        <v>36.015000000000001</v>
      </c>
      <c r="L244" s="4">
        <v>0</v>
      </c>
      <c r="M244" s="4">
        <v>34.337000000000003</v>
      </c>
      <c r="N244" s="4">
        <v>0</v>
      </c>
      <c r="O244" s="4">
        <v>15.301</v>
      </c>
      <c r="P244" s="5">
        <v>0</v>
      </c>
      <c r="Q244" s="4">
        <v>0.58600000000000008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1.2030000000000001</v>
      </c>
      <c r="Z244" s="4">
        <v>0</v>
      </c>
      <c r="AA244" s="4">
        <v>26.85</v>
      </c>
      <c r="AB244" s="4">
        <v>0</v>
      </c>
      <c r="AC244" s="4">
        <v>42.877000000000002</v>
      </c>
      <c r="AD244" s="4">
        <v>0</v>
      </c>
      <c r="AE244" s="4">
        <v>42.682000000000002</v>
      </c>
      <c r="AF244" s="5">
        <v>0</v>
      </c>
      <c r="AG244" s="6">
        <f t="shared" si="15"/>
        <v>258.28100000000001</v>
      </c>
      <c r="AH244" s="6">
        <f t="shared" si="16"/>
        <v>0</v>
      </c>
      <c r="AI244" s="7">
        <f t="shared" si="17"/>
        <v>258.28100000000001</v>
      </c>
      <c r="AJ244" s="8">
        <f t="shared" si="18"/>
        <v>105.13330891032687</v>
      </c>
      <c r="AK244" s="8">
        <f t="shared" si="19"/>
        <v>105.13330891032687</v>
      </c>
    </row>
    <row r="245" spans="1:37" ht="27" customHeight="1" x14ac:dyDescent="0.2">
      <c r="A245" s="2" t="s">
        <v>463</v>
      </c>
      <c r="B245" s="39" t="s">
        <v>464</v>
      </c>
      <c r="C245" s="40"/>
      <c r="D245" s="3" t="s">
        <v>462</v>
      </c>
      <c r="E245" s="2" t="s">
        <v>58</v>
      </c>
      <c r="F245" s="2" t="s">
        <v>0</v>
      </c>
      <c r="G245" s="2">
        <v>305</v>
      </c>
      <c r="H245" s="2">
        <v>305</v>
      </c>
      <c r="I245" s="4">
        <v>9.3605999999999998</v>
      </c>
      <c r="J245" s="4">
        <v>2.1562999999999999</v>
      </c>
      <c r="K245" s="4">
        <v>6.3241000000000005</v>
      </c>
      <c r="L245" s="4">
        <v>1.9429000000000001</v>
      </c>
      <c r="M245" s="4">
        <v>6.1816000000000004</v>
      </c>
      <c r="N245" s="4">
        <v>2.1562999999999999</v>
      </c>
      <c r="O245" s="4">
        <v>3.0317000000000003</v>
      </c>
      <c r="P245" s="5">
        <v>2.0923000000000003</v>
      </c>
      <c r="Q245" s="4">
        <v>0</v>
      </c>
      <c r="R245" s="4">
        <v>0.79500000000000004</v>
      </c>
      <c r="S245" s="4">
        <v>0</v>
      </c>
      <c r="T245" s="4">
        <v>0.56200000000000006</v>
      </c>
      <c r="U245" s="4">
        <v>0</v>
      </c>
      <c r="V245" s="4">
        <v>0.36100000000000004</v>
      </c>
      <c r="W245" s="4">
        <v>0</v>
      </c>
      <c r="X245" s="4">
        <v>0.47400000000000003</v>
      </c>
      <c r="Y245" s="4">
        <v>0</v>
      </c>
      <c r="Z245" s="4">
        <v>0.66300000000000003</v>
      </c>
      <c r="AA245" s="4">
        <v>3.3988</v>
      </c>
      <c r="AB245" s="4">
        <v>1.9642000000000002</v>
      </c>
      <c r="AC245" s="4">
        <v>5.4817</v>
      </c>
      <c r="AD245" s="4">
        <v>2.0923000000000003</v>
      </c>
      <c r="AE245" s="4">
        <v>6.0876000000000001</v>
      </c>
      <c r="AF245" s="5">
        <v>2.1562999999999999</v>
      </c>
      <c r="AG245" s="6">
        <f t="shared" si="15"/>
        <v>39.866100000000003</v>
      </c>
      <c r="AH245" s="6">
        <f t="shared" si="16"/>
        <v>17.415599999999998</v>
      </c>
      <c r="AI245" s="7">
        <f t="shared" si="17"/>
        <v>57.281700000000001</v>
      </c>
      <c r="AJ245" s="8">
        <f t="shared" si="18"/>
        <v>130.70852459016393</v>
      </c>
      <c r="AK245" s="8">
        <f t="shared" si="19"/>
        <v>187.80885245901641</v>
      </c>
    </row>
    <row r="246" spans="1:37" ht="22.15" customHeight="1" x14ac:dyDescent="0.2">
      <c r="A246" s="2" t="s">
        <v>465</v>
      </c>
      <c r="B246" s="39" t="s">
        <v>26</v>
      </c>
      <c r="C246" s="40"/>
      <c r="D246" s="3" t="s">
        <v>466</v>
      </c>
      <c r="E246" s="2" t="s">
        <v>28</v>
      </c>
      <c r="F246" s="2" t="s">
        <v>0</v>
      </c>
      <c r="G246" s="2">
        <v>2786.2999999999993</v>
      </c>
      <c r="H246" s="2">
        <v>2803</v>
      </c>
      <c r="I246" s="4">
        <v>76.789969853383596</v>
      </c>
      <c r="J246" s="4">
        <v>12.08003014661629</v>
      </c>
      <c r="K246" s="4">
        <v>51.352375061356327</v>
      </c>
      <c r="L246" s="4">
        <v>8.4776249386435989</v>
      </c>
      <c r="M246" s="4">
        <v>51.580011577284729</v>
      </c>
      <c r="N246" s="4">
        <v>9.9699884227154527</v>
      </c>
      <c r="O246" s="4">
        <v>34.567120128708154</v>
      </c>
      <c r="P246" s="5">
        <v>8.182879871291842</v>
      </c>
      <c r="Q246" s="4">
        <v>0</v>
      </c>
      <c r="R246" s="4">
        <v>19.429999999999836</v>
      </c>
      <c r="S246" s="4">
        <v>0</v>
      </c>
      <c r="T246" s="4">
        <v>17.230000000000018</v>
      </c>
      <c r="U246" s="4">
        <v>0</v>
      </c>
      <c r="V246" s="4">
        <v>16.230000000000018</v>
      </c>
      <c r="W246" s="4">
        <v>0</v>
      </c>
      <c r="X246" s="4">
        <v>17.289999999999964</v>
      </c>
      <c r="Y246" s="4">
        <v>0</v>
      </c>
      <c r="Z246" s="4">
        <v>17.910000000000309</v>
      </c>
      <c r="AA246" s="4">
        <v>40.351238416066465</v>
      </c>
      <c r="AB246" s="4">
        <v>7.7687615839334283</v>
      </c>
      <c r="AC246" s="4">
        <v>52.597791180034768</v>
      </c>
      <c r="AD246" s="4">
        <v>8.4222088199652116</v>
      </c>
      <c r="AE246" s="4">
        <v>55.750879324000778</v>
      </c>
      <c r="AF246" s="5">
        <v>7.7791206759994251</v>
      </c>
      <c r="AG246" s="6">
        <f t="shared" si="15"/>
        <v>362.9893855408348</v>
      </c>
      <c r="AH246" s="6">
        <f t="shared" si="16"/>
        <v>150.77061445916542</v>
      </c>
      <c r="AI246" s="7">
        <f t="shared" si="17"/>
        <v>513.76000000000022</v>
      </c>
      <c r="AJ246" s="8">
        <f t="shared" si="18"/>
        <v>130.27649052177975</v>
      </c>
      <c r="AK246" s="8">
        <f t="shared" si="19"/>
        <v>183.2893328576526</v>
      </c>
    </row>
    <row r="247" spans="1:37" ht="22.15" customHeight="1" x14ac:dyDescent="0.2">
      <c r="A247" s="2" t="s">
        <v>467</v>
      </c>
      <c r="B247" s="39" t="s">
        <v>26</v>
      </c>
      <c r="C247" s="40"/>
      <c r="D247" s="3" t="s">
        <v>466</v>
      </c>
      <c r="E247" s="2" t="s">
        <v>37</v>
      </c>
      <c r="F247" s="2" t="s">
        <v>0</v>
      </c>
      <c r="G247" s="2">
        <v>2724.8940000000007</v>
      </c>
      <c r="H247" s="2">
        <v>2750.49</v>
      </c>
      <c r="I247" s="4">
        <v>80.539244188936479</v>
      </c>
      <c r="J247" s="4">
        <v>10.260755811063699</v>
      </c>
      <c r="K247" s="4">
        <v>49.838547660991708</v>
      </c>
      <c r="L247" s="4">
        <v>10.461452339008476</v>
      </c>
      <c r="M247" s="4">
        <v>51.419094932151992</v>
      </c>
      <c r="N247" s="4">
        <v>9.5709050678477929</v>
      </c>
      <c r="O247" s="4">
        <v>33.366074172724602</v>
      </c>
      <c r="P247" s="5">
        <v>8.6839258272755782</v>
      </c>
      <c r="Q247" s="4">
        <v>0</v>
      </c>
      <c r="R247" s="4">
        <v>19.6299999999992</v>
      </c>
      <c r="S247" s="4">
        <v>0</v>
      </c>
      <c r="T247" s="4">
        <v>16.420000000000073</v>
      </c>
      <c r="U247" s="4">
        <v>0</v>
      </c>
      <c r="V247" s="4">
        <v>15.360000000000582</v>
      </c>
      <c r="W247" s="4">
        <v>0</v>
      </c>
      <c r="X247" s="4">
        <v>16.599999999999454</v>
      </c>
      <c r="Y247" s="4">
        <v>0</v>
      </c>
      <c r="Z247" s="4">
        <v>16.820000000000618</v>
      </c>
      <c r="AA247" s="4">
        <v>39.420817422274233</v>
      </c>
      <c r="AB247" s="4">
        <v>8.0591825777253323</v>
      </c>
      <c r="AC247" s="4">
        <v>54.403001676931027</v>
      </c>
      <c r="AD247" s="4">
        <v>8.276998323069261</v>
      </c>
      <c r="AE247" s="4">
        <v>55.344413327439817</v>
      </c>
      <c r="AF247" s="5">
        <v>10.105586672560001</v>
      </c>
      <c r="AG247" s="6">
        <f t="shared" si="15"/>
        <v>364.33119338144991</v>
      </c>
      <c r="AH247" s="6">
        <f t="shared" si="16"/>
        <v>150.24880661855005</v>
      </c>
      <c r="AI247" s="7">
        <f t="shared" si="17"/>
        <v>514.57999999999993</v>
      </c>
      <c r="AJ247" s="8">
        <f t="shared" si="18"/>
        <v>133.70472149795546</v>
      </c>
      <c r="AK247" s="8">
        <f t="shared" si="19"/>
        <v>187.08666455795148</v>
      </c>
    </row>
    <row r="248" spans="1:37" ht="22.15" customHeight="1" x14ac:dyDescent="0.2">
      <c r="A248" s="2" t="s">
        <v>468</v>
      </c>
      <c r="B248" s="39" t="s">
        <v>26</v>
      </c>
      <c r="C248" s="40"/>
      <c r="D248" s="3" t="s">
        <v>466</v>
      </c>
      <c r="E248" s="2" t="s">
        <v>96</v>
      </c>
      <c r="F248" s="2" t="s">
        <v>0</v>
      </c>
      <c r="G248" s="2">
        <v>2718.8307999999997</v>
      </c>
      <c r="H248" s="2">
        <v>2809.5</v>
      </c>
      <c r="I248" s="4">
        <v>69.532022767914228</v>
      </c>
      <c r="J248" s="4">
        <v>10.187977232086027</v>
      </c>
      <c r="K248" s="4">
        <v>42.09567016561649</v>
      </c>
      <c r="L248" s="4">
        <v>10.224329834383219</v>
      </c>
      <c r="M248" s="4">
        <v>43.496653406016812</v>
      </c>
      <c r="N248" s="4">
        <v>9.5333465939833886</v>
      </c>
      <c r="O248" s="4">
        <v>26.189032215888439</v>
      </c>
      <c r="P248" s="5">
        <v>9.8709677841115084</v>
      </c>
      <c r="Q248" s="4">
        <v>0</v>
      </c>
      <c r="R248" s="4">
        <v>16.940000000000055</v>
      </c>
      <c r="S248" s="4">
        <v>0</v>
      </c>
      <c r="T248" s="4">
        <v>14.880000000000109</v>
      </c>
      <c r="U248" s="4">
        <v>0</v>
      </c>
      <c r="V248" s="4">
        <v>14.109999999999673</v>
      </c>
      <c r="W248" s="4">
        <v>0</v>
      </c>
      <c r="X248" s="4">
        <v>15.289999999999964</v>
      </c>
      <c r="Y248" s="4">
        <v>0</v>
      </c>
      <c r="Z248" s="4">
        <v>15.230000000000018</v>
      </c>
      <c r="AA248" s="4">
        <v>27.717370186243173</v>
      </c>
      <c r="AB248" s="4">
        <v>8.7126298137571165</v>
      </c>
      <c r="AC248" s="4">
        <v>43.443922950211046</v>
      </c>
      <c r="AD248" s="4">
        <v>9.3660770497889008</v>
      </c>
      <c r="AE248" s="4">
        <v>46.262242200935162</v>
      </c>
      <c r="AF248" s="5">
        <v>9.0877577990647485</v>
      </c>
      <c r="AG248" s="6">
        <f t="shared" si="15"/>
        <v>298.73691389282533</v>
      </c>
      <c r="AH248" s="6">
        <f t="shared" si="16"/>
        <v>143.43308610717472</v>
      </c>
      <c r="AI248" s="7">
        <f t="shared" si="17"/>
        <v>442.17000000000007</v>
      </c>
      <c r="AJ248" s="8">
        <f t="shared" si="18"/>
        <v>109.87697869717577</v>
      </c>
      <c r="AK248" s="8">
        <f t="shared" si="19"/>
        <v>157.38387613454356</v>
      </c>
    </row>
    <row r="249" spans="1:37" ht="22.15" customHeight="1" x14ac:dyDescent="0.2">
      <c r="A249" s="2" t="s">
        <v>469</v>
      </c>
      <c r="B249" s="39" t="s">
        <v>26</v>
      </c>
      <c r="C249" s="40"/>
      <c r="D249" s="3" t="s">
        <v>470</v>
      </c>
      <c r="E249" s="2" t="s">
        <v>30</v>
      </c>
      <c r="F249" s="2" t="s">
        <v>0</v>
      </c>
      <c r="G249" s="2">
        <v>2138.3378779999998</v>
      </c>
      <c r="H249" s="2">
        <v>2497.81</v>
      </c>
      <c r="I249" s="4">
        <v>64.853122904996027</v>
      </c>
      <c r="J249" s="4">
        <v>3.8568770950039961</v>
      </c>
      <c r="K249" s="4">
        <v>39.808435411042119</v>
      </c>
      <c r="L249" s="4">
        <v>3.8925245873270944</v>
      </c>
      <c r="M249" s="4">
        <v>40.856947534736456</v>
      </c>
      <c r="N249" s="4">
        <v>3.4931346298565087</v>
      </c>
      <c r="O249" s="4">
        <v>25.749938950344767</v>
      </c>
      <c r="P249" s="5">
        <v>3.186522587809181</v>
      </c>
      <c r="Q249" s="4">
        <v>0</v>
      </c>
      <c r="R249" s="4">
        <v>7.5499999999999545</v>
      </c>
      <c r="S249" s="4">
        <v>0</v>
      </c>
      <c r="T249" s="4">
        <v>6.9399999999999977</v>
      </c>
      <c r="U249" s="4">
        <v>0</v>
      </c>
      <c r="V249" s="4">
        <v>7.1400000000000432</v>
      </c>
      <c r="W249" s="4">
        <v>0</v>
      </c>
      <c r="X249" s="4">
        <v>7.3100000000000023</v>
      </c>
      <c r="Y249" s="4">
        <v>0</v>
      </c>
      <c r="Z249" s="4">
        <v>7.3599999999999568</v>
      </c>
      <c r="AA249" s="4">
        <v>22.702319449400974</v>
      </c>
      <c r="AB249" s="4">
        <v>3.1946309317109427</v>
      </c>
      <c r="AC249" s="4">
        <v>44.048297109284107</v>
      </c>
      <c r="AD249" s="4">
        <v>4.574130652222486</v>
      </c>
      <c r="AE249" s="4">
        <v>47.125190674752588</v>
      </c>
      <c r="AF249" s="5">
        <v>4.0713154939810074</v>
      </c>
      <c r="AG249" s="6">
        <f t="shared" si="15"/>
        <v>285.14425203455704</v>
      </c>
      <c r="AH249" s="6">
        <f t="shared" si="16"/>
        <v>62.569135977911174</v>
      </c>
      <c r="AI249" s="7">
        <f t="shared" si="17"/>
        <v>347.71338801246822</v>
      </c>
      <c r="AJ249" s="8">
        <f t="shared" si="18"/>
        <v>133.34854840679066</v>
      </c>
      <c r="AK249" s="8">
        <f t="shared" si="19"/>
        <v>139.20730080048853</v>
      </c>
    </row>
    <row r="250" spans="1:37" ht="22.15" customHeight="1" x14ac:dyDescent="0.2">
      <c r="A250" s="2" t="s">
        <v>471</v>
      </c>
      <c r="B250" s="39" t="s">
        <v>472</v>
      </c>
      <c r="C250" s="40"/>
      <c r="D250" s="3" t="s">
        <v>470</v>
      </c>
      <c r="E250" s="2" t="s">
        <v>30</v>
      </c>
      <c r="F250" s="2" t="s">
        <v>473</v>
      </c>
      <c r="G250" s="2">
        <v>81.7</v>
      </c>
      <c r="H250" s="2">
        <v>81.7</v>
      </c>
      <c r="I250" s="4">
        <v>1.52</v>
      </c>
      <c r="J250" s="4">
        <v>0</v>
      </c>
      <c r="K250" s="4">
        <v>0.86</v>
      </c>
      <c r="L250" s="4">
        <v>0</v>
      </c>
      <c r="M250" s="4">
        <v>0.90837542011691996</v>
      </c>
      <c r="N250" s="4">
        <v>0</v>
      </c>
      <c r="O250" s="4">
        <v>0.61540388296011728</v>
      </c>
      <c r="P250" s="5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0.93095448233210143</v>
      </c>
      <c r="AB250" s="4">
        <v>0</v>
      </c>
      <c r="AC250" s="4">
        <v>0.97487525647850959</v>
      </c>
      <c r="AD250" s="4">
        <v>0</v>
      </c>
      <c r="AE250" s="4">
        <v>0.93935801302105015</v>
      </c>
      <c r="AF250" s="5">
        <v>0</v>
      </c>
      <c r="AG250" s="6">
        <f t="shared" si="15"/>
        <v>6.7489670549086984</v>
      </c>
      <c r="AH250" s="6">
        <f t="shared" si="16"/>
        <v>0</v>
      </c>
      <c r="AI250" s="7">
        <f t="shared" si="17"/>
        <v>6.7489670549086984</v>
      </c>
      <c r="AJ250" s="8">
        <f t="shared" si="18"/>
        <v>82.606695898515284</v>
      </c>
      <c r="AK250" s="8">
        <f t="shared" si="19"/>
        <v>82.606695898515284</v>
      </c>
    </row>
    <row r="251" spans="1:37" ht="22.15" customHeight="1" x14ac:dyDescent="0.2">
      <c r="A251" s="2" t="s">
        <v>474</v>
      </c>
      <c r="B251" s="39" t="s">
        <v>475</v>
      </c>
      <c r="C251" s="40"/>
      <c r="D251" s="3" t="s">
        <v>470</v>
      </c>
      <c r="E251" s="2" t="s">
        <v>30</v>
      </c>
      <c r="F251" s="2" t="s">
        <v>476</v>
      </c>
      <c r="G251" s="2">
        <v>176.7</v>
      </c>
      <c r="H251" s="2">
        <v>176.7</v>
      </c>
      <c r="I251" s="4">
        <v>2.36</v>
      </c>
      <c r="J251" s="4">
        <v>0</v>
      </c>
      <c r="K251" s="4">
        <v>1.4090400016307834</v>
      </c>
      <c r="L251" s="4">
        <v>0</v>
      </c>
      <c r="M251" s="4">
        <v>1.5315424152901094</v>
      </c>
      <c r="N251" s="4">
        <v>0</v>
      </c>
      <c r="O251" s="4">
        <v>1.0481345788859582</v>
      </c>
      <c r="P251" s="5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1.4320951365560295</v>
      </c>
      <c r="AB251" s="4">
        <v>0</v>
      </c>
      <c r="AC251" s="4">
        <v>1.5726969820148542</v>
      </c>
      <c r="AD251" s="4">
        <v>0</v>
      </c>
      <c r="AE251" s="4">
        <v>1.5941358182453755</v>
      </c>
      <c r="AF251" s="5">
        <v>0</v>
      </c>
      <c r="AG251" s="6">
        <f t="shared" si="15"/>
        <v>10.94764493262311</v>
      </c>
      <c r="AH251" s="6">
        <f t="shared" si="16"/>
        <v>0</v>
      </c>
      <c r="AI251" s="7">
        <f t="shared" si="17"/>
        <v>10.94764493262311</v>
      </c>
      <c r="AJ251" s="8">
        <f t="shared" si="18"/>
        <v>61.956111673022697</v>
      </c>
      <c r="AK251" s="8">
        <f t="shared" si="19"/>
        <v>61.956111673022697</v>
      </c>
    </row>
    <row r="252" spans="1:37" ht="22.15" customHeight="1" x14ac:dyDescent="0.2">
      <c r="A252" s="2" t="s">
        <v>41</v>
      </c>
      <c r="B252" s="39" t="s">
        <v>26</v>
      </c>
      <c r="C252" s="40"/>
      <c r="D252" s="3" t="s">
        <v>470</v>
      </c>
      <c r="E252" s="2" t="s">
        <v>101</v>
      </c>
      <c r="F252" s="2" t="s">
        <v>0</v>
      </c>
      <c r="G252" s="2">
        <v>1820.14374</v>
      </c>
      <c r="H252" s="2">
        <v>2053.4299999999998</v>
      </c>
      <c r="I252" s="4">
        <v>52.604234007468989</v>
      </c>
      <c r="J252" s="4">
        <v>3.0563931696258084</v>
      </c>
      <c r="K252" s="4">
        <v>31.142378099104633</v>
      </c>
      <c r="L252" s="4">
        <v>3.4934097914792415</v>
      </c>
      <c r="M252" s="4">
        <v>31.086206261086833</v>
      </c>
      <c r="N252" s="4">
        <v>3.7842291823445513</v>
      </c>
      <c r="O252" s="4">
        <v>11.222056404146596</v>
      </c>
      <c r="P252" s="5">
        <v>3.6290322735704077</v>
      </c>
      <c r="Q252" s="4">
        <v>0</v>
      </c>
      <c r="R252" s="4">
        <v>7.5409999721888346</v>
      </c>
      <c r="S252" s="4">
        <v>0</v>
      </c>
      <c r="T252" s="4">
        <v>6.6614169574366331</v>
      </c>
      <c r="U252" s="4">
        <v>0</v>
      </c>
      <c r="V252" s="4">
        <v>6.2653872827610577</v>
      </c>
      <c r="W252" s="4">
        <v>0</v>
      </c>
      <c r="X252" s="4">
        <v>6.4181082082416454</v>
      </c>
      <c r="Y252" s="4">
        <v>0</v>
      </c>
      <c r="Z252" s="4">
        <v>6.6395579881321085</v>
      </c>
      <c r="AA252" s="4">
        <v>24.97122421277761</v>
      </c>
      <c r="AB252" s="4">
        <v>4.1384991615346305</v>
      </c>
      <c r="AC252" s="4">
        <v>34.587923417059656</v>
      </c>
      <c r="AD252" s="4">
        <v>3.6302624223987983</v>
      </c>
      <c r="AE252" s="4">
        <v>35.398375456594259</v>
      </c>
      <c r="AF252" s="5">
        <v>4.0713154939810074</v>
      </c>
      <c r="AG252" s="6">
        <f t="shared" si="15"/>
        <v>221.01239785823859</v>
      </c>
      <c r="AH252" s="6">
        <f t="shared" si="16"/>
        <v>59.328611903694735</v>
      </c>
      <c r="AI252" s="7">
        <f t="shared" si="17"/>
        <v>280.34100976193332</v>
      </c>
      <c r="AJ252" s="8">
        <f t="shared" si="18"/>
        <v>121.42579346960729</v>
      </c>
      <c r="AK252" s="8">
        <f t="shared" si="19"/>
        <v>136.52328531380829</v>
      </c>
    </row>
    <row r="253" spans="1:37" ht="22.15" customHeight="1" x14ac:dyDescent="0.2">
      <c r="A253" s="2" t="s">
        <v>477</v>
      </c>
      <c r="B253" s="39" t="s">
        <v>478</v>
      </c>
      <c r="C253" s="40"/>
      <c r="D253" s="3" t="s">
        <v>470</v>
      </c>
      <c r="E253" s="2" t="s">
        <v>101</v>
      </c>
      <c r="F253" s="2" t="s">
        <v>215</v>
      </c>
      <c r="G253" s="2">
        <v>99.42</v>
      </c>
      <c r="H253" s="2">
        <v>99.42</v>
      </c>
      <c r="I253" s="4">
        <v>1.4468639617033641</v>
      </c>
      <c r="J253" s="4">
        <v>0</v>
      </c>
      <c r="K253" s="4">
        <v>0.85253106591899086</v>
      </c>
      <c r="L253" s="4">
        <v>0</v>
      </c>
      <c r="M253" s="4">
        <v>0.63966261853303863</v>
      </c>
      <c r="N253" s="4">
        <v>0</v>
      </c>
      <c r="O253" s="4">
        <v>0.18911290904361694</v>
      </c>
      <c r="P253" s="5">
        <v>0</v>
      </c>
      <c r="Q253" s="4">
        <v>0</v>
      </c>
      <c r="R253" s="4">
        <v>0.15900002781098335</v>
      </c>
      <c r="S253" s="4">
        <v>0</v>
      </c>
      <c r="T253" s="4">
        <v>0.15858304256353062</v>
      </c>
      <c r="U253" s="4">
        <v>0</v>
      </c>
      <c r="V253" s="4">
        <v>0.12461271723881494</v>
      </c>
      <c r="W253" s="4">
        <v>0</v>
      </c>
      <c r="X253" s="4">
        <v>0.11189179175855479</v>
      </c>
      <c r="Y253" s="4">
        <v>0</v>
      </c>
      <c r="Z253" s="4">
        <v>0.2204420118675644</v>
      </c>
      <c r="AA253" s="4">
        <v>0.52796422547755484</v>
      </c>
      <c r="AB253" s="4">
        <v>0</v>
      </c>
      <c r="AC253" s="4">
        <v>1.0024405498377764</v>
      </c>
      <c r="AD253" s="4">
        <v>0</v>
      </c>
      <c r="AE253" s="4">
        <v>1.5217908220408194</v>
      </c>
      <c r="AF253" s="5">
        <v>0</v>
      </c>
      <c r="AG253" s="6">
        <f t="shared" si="15"/>
        <v>6.1803661525551608</v>
      </c>
      <c r="AH253" s="6">
        <f t="shared" si="16"/>
        <v>0.77452959123944809</v>
      </c>
      <c r="AI253" s="7">
        <f t="shared" si="17"/>
        <v>6.9548957437946086</v>
      </c>
      <c r="AJ253" s="8">
        <f t="shared" si="18"/>
        <v>62.164213966557639</v>
      </c>
      <c r="AK253" s="8">
        <f t="shared" si="19"/>
        <v>69.954694667014778</v>
      </c>
    </row>
    <row r="254" spans="1:37" ht="22.15" customHeight="1" x14ac:dyDescent="0.2">
      <c r="A254" s="2" t="s">
        <v>479</v>
      </c>
      <c r="B254" s="39" t="s">
        <v>480</v>
      </c>
      <c r="C254" s="40"/>
      <c r="D254" s="3" t="s">
        <v>470</v>
      </c>
      <c r="E254" s="2" t="s">
        <v>101</v>
      </c>
      <c r="F254" s="2" t="s">
        <v>473</v>
      </c>
      <c r="G254" s="2">
        <v>44.8</v>
      </c>
      <c r="H254" s="2">
        <v>44.8</v>
      </c>
      <c r="I254" s="4">
        <v>2.1697375952582738</v>
      </c>
      <c r="J254" s="4">
        <v>7.2771265943471622E-2</v>
      </c>
      <c r="K254" s="4">
        <v>1.7216810434971688</v>
      </c>
      <c r="L254" s="4">
        <v>0</v>
      </c>
      <c r="M254" s="4">
        <v>1.7499019380353382</v>
      </c>
      <c r="N254" s="4">
        <v>0</v>
      </c>
      <c r="O254" s="4">
        <v>0.84979841323970706</v>
      </c>
      <c r="P254" s="5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0.39231240021040187</v>
      </c>
      <c r="AB254" s="4">
        <v>0</v>
      </c>
      <c r="AC254" s="4">
        <v>0.23937361070380661</v>
      </c>
      <c r="AD254" s="4">
        <v>0</v>
      </c>
      <c r="AE254" s="4">
        <v>0.25851822738391944</v>
      </c>
      <c r="AF254" s="5">
        <v>0</v>
      </c>
      <c r="AG254" s="6">
        <f t="shared" si="15"/>
        <v>7.3813232283286156</v>
      </c>
      <c r="AH254" s="6">
        <f t="shared" si="16"/>
        <v>7.2771265943471622E-2</v>
      </c>
      <c r="AI254" s="7">
        <f t="shared" si="17"/>
        <v>7.4540944942720877</v>
      </c>
      <c r="AJ254" s="8">
        <f t="shared" si="18"/>
        <v>164.76167920376375</v>
      </c>
      <c r="AK254" s="8">
        <f t="shared" si="19"/>
        <v>166.38603781857339</v>
      </c>
    </row>
    <row r="255" spans="1:37" ht="22.15" customHeight="1" x14ac:dyDescent="0.2">
      <c r="A255" s="2" t="s">
        <v>257</v>
      </c>
      <c r="B255" s="39" t="s">
        <v>481</v>
      </c>
      <c r="C255" s="40"/>
      <c r="D255" s="3" t="s">
        <v>470</v>
      </c>
      <c r="E255" s="2" t="s">
        <v>103</v>
      </c>
      <c r="F255" s="2" t="s">
        <v>0</v>
      </c>
      <c r="G255" s="2">
        <v>3015.4</v>
      </c>
      <c r="H255" s="2">
        <v>3015.4</v>
      </c>
      <c r="I255" s="4">
        <v>95.960000000000008</v>
      </c>
      <c r="J255" s="4">
        <v>0</v>
      </c>
      <c r="K255" s="4">
        <v>58.715900000000005</v>
      </c>
      <c r="L255" s="4">
        <v>6.0541</v>
      </c>
      <c r="M255" s="4">
        <v>60.400000000000006</v>
      </c>
      <c r="N255" s="4">
        <v>0</v>
      </c>
      <c r="O255" s="4">
        <v>39.6</v>
      </c>
      <c r="P255" s="5">
        <v>0</v>
      </c>
      <c r="Q255" s="4">
        <v>0</v>
      </c>
      <c r="R255" s="4">
        <v>14.100000000000001</v>
      </c>
      <c r="S255" s="4">
        <v>0</v>
      </c>
      <c r="T255" s="4">
        <v>10.68</v>
      </c>
      <c r="U255" s="4">
        <v>0</v>
      </c>
      <c r="V255" s="4">
        <v>11.18</v>
      </c>
      <c r="W255" s="4">
        <v>0</v>
      </c>
      <c r="X255" s="4">
        <v>10.540000000000001</v>
      </c>
      <c r="Y255" s="4">
        <v>0</v>
      </c>
      <c r="Z255" s="4">
        <v>11</v>
      </c>
      <c r="AA255" s="4">
        <v>50.45</v>
      </c>
      <c r="AB255" s="4">
        <v>0</v>
      </c>
      <c r="AC255" s="4">
        <v>63.690000000000005</v>
      </c>
      <c r="AD255" s="4">
        <v>0</v>
      </c>
      <c r="AE255" s="4">
        <v>60.63</v>
      </c>
      <c r="AF255" s="5">
        <v>0</v>
      </c>
      <c r="AG255" s="6">
        <f t="shared" si="15"/>
        <v>429.44589999999999</v>
      </c>
      <c r="AH255" s="6">
        <f t="shared" si="16"/>
        <v>63.554099999999998</v>
      </c>
      <c r="AI255" s="7">
        <f t="shared" si="17"/>
        <v>493</v>
      </c>
      <c r="AJ255" s="8">
        <f t="shared" si="18"/>
        <v>142.41755654307886</v>
      </c>
      <c r="AK255" s="8">
        <f t="shared" si="19"/>
        <v>163.49406380579688</v>
      </c>
    </row>
    <row r="256" spans="1:37" ht="22.15" customHeight="1" x14ac:dyDescent="0.2">
      <c r="A256" s="2" t="s">
        <v>482</v>
      </c>
      <c r="B256" s="39" t="s">
        <v>26</v>
      </c>
      <c r="C256" s="40"/>
      <c r="D256" s="3" t="s">
        <v>470</v>
      </c>
      <c r="E256" s="2" t="s">
        <v>42</v>
      </c>
      <c r="F256" s="2" t="s">
        <v>0</v>
      </c>
      <c r="G256" s="2">
        <v>1703.8723499999996</v>
      </c>
      <c r="H256" s="2">
        <v>1807.86</v>
      </c>
      <c r="I256" s="4">
        <v>59.775776957922076</v>
      </c>
      <c r="J256" s="4">
        <v>2.4742230420780351</v>
      </c>
      <c r="K256" s="4">
        <v>36.358280768358014</v>
      </c>
      <c r="L256" s="4">
        <v>2.4017192316419784</v>
      </c>
      <c r="M256" s="4">
        <v>35.724601751363608</v>
      </c>
      <c r="N256" s="4">
        <v>2.7653982486364028</v>
      </c>
      <c r="O256" s="4">
        <v>24.009677408500668</v>
      </c>
      <c r="P256" s="5">
        <v>2.5403225914992853</v>
      </c>
      <c r="Q256" s="4">
        <v>0</v>
      </c>
      <c r="R256" s="4">
        <v>8.2999999999999545</v>
      </c>
      <c r="S256" s="4">
        <v>0</v>
      </c>
      <c r="T256" s="4">
        <v>7.2700000000002092</v>
      </c>
      <c r="U256" s="4">
        <v>0</v>
      </c>
      <c r="V256" s="4">
        <v>6.9499999999998181</v>
      </c>
      <c r="W256" s="4">
        <v>0</v>
      </c>
      <c r="X256" s="4">
        <v>7.9700000000000273</v>
      </c>
      <c r="Y256" s="4">
        <v>0</v>
      </c>
      <c r="Z256" s="4">
        <v>8.0299999999999727</v>
      </c>
      <c r="AA256" s="4">
        <v>24.418395310528936</v>
      </c>
      <c r="AB256" s="4">
        <v>2.8316046894710629</v>
      </c>
      <c r="AC256" s="4">
        <v>36.200579565185009</v>
      </c>
      <c r="AD256" s="4">
        <v>3.0494204348149907</v>
      </c>
      <c r="AE256" s="4">
        <v>38.168407192336744</v>
      </c>
      <c r="AF256" s="5">
        <v>3.2715928076633096</v>
      </c>
      <c r="AG256" s="6">
        <f t="shared" si="15"/>
        <v>254.65571895419509</v>
      </c>
      <c r="AH256" s="6">
        <f t="shared" si="16"/>
        <v>57.854281045805052</v>
      </c>
      <c r="AI256" s="7">
        <f t="shared" si="17"/>
        <v>312.51000000000016</v>
      </c>
      <c r="AJ256" s="8">
        <f t="shared" si="18"/>
        <v>149.45704057830102</v>
      </c>
      <c r="AK256" s="8">
        <f t="shared" si="19"/>
        <v>172.8618366466431</v>
      </c>
    </row>
    <row r="257" spans="1:37" ht="22.15" customHeight="1" x14ac:dyDescent="0.2">
      <c r="A257" s="2" t="s">
        <v>483</v>
      </c>
      <c r="B257" s="39" t="s">
        <v>77</v>
      </c>
      <c r="C257" s="40"/>
      <c r="D257" s="3" t="s">
        <v>470</v>
      </c>
      <c r="E257" s="2" t="s">
        <v>105</v>
      </c>
      <c r="F257" s="2" t="s">
        <v>0</v>
      </c>
      <c r="G257" s="2">
        <v>1253.1499999999996</v>
      </c>
      <c r="H257" s="2">
        <v>1378</v>
      </c>
      <c r="I257" s="4">
        <v>30.526495309335338</v>
      </c>
      <c r="J257" s="4">
        <v>4.2935046906648262</v>
      </c>
      <c r="K257" s="4">
        <v>17.779627445978985</v>
      </c>
      <c r="L257" s="4">
        <v>4.3303725540211424</v>
      </c>
      <c r="M257" s="4">
        <v>16.343836722350368</v>
      </c>
      <c r="N257" s="4">
        <v>3.9661632776495779</v>
      </c>
      <c r="O257" s="4">
        <v>8.626129017372536</v>
      </c>
      <c r="P257" s="5">
        <v>3.4838709826275913</v>
      </c>
      <c r="Q257" s="4">
        <v>0</v>
      </c>
      <c r="R257" s="4">
        <v>4.75</v>
      </c>
      <c r="S257" s="4">
        <v>0</v>
      </c>
      <c r="T257" s="4">
        <v>3.9200000000000728</v>
      </c>
      <c r="U257" s="4">
        <v>0</v>
      </c>
      <c r="V257" s="4">
        <v>3.8099999999999454</v>
      </c>
      <c r="W257" s="4">
        <v>0</v>
      </c>
      <c r="X257" s="4">
        <v>4.5300000000002001</v>
      </c>
      <c r="Y257" s="4">
        <v>0</v>
      </c>
      <c r="Z257" s="4">
        <v>4.5899999999996908</v>
      </c>
      <c r="AA257" s="4">
        <v>14.328895590017357</v>
      </c>
      <c r="AB257" s="4">
        <v>4.2111044099826058</v>
      </c>
      <c r="AC257" s="4">
        <v>20.640829704929345</v>
      </c>
      <c r="AD257" s="4">
        <v>3.7391702950707622</v>
      </c>
      <c r="AE257" s="4">
        <v>22.611386568411639</v>
      </c>
      <c r="AF257" s="5">
        <v>3.9986134315884896</v>
      </c>
      <c r="AG257" s="6">
        <f t="shared" si="15"/>
        <v>130.85720035839554</v>
      </c>
      <c r="AH257" s="6">
        <f t="shared" si="16"/>
        <v>49.6227996416049</v>
      </c>
      <c r="AI257" s="7">
        <f t="shared" si="17"/>
        <v>180.48000000000044</v>
      </c>
      <c r="AJ257" s="8">
        <f t="shared" si="18"/>
        <v>104.42261529617011</v>
      </c>
      <c r="AK257" s="8">
        <f t="shared" si="19"/>
        <v>130.97242380261281</v>
      </c>
    </row>
    <row r="258" spans="1:37" ht="22.15" customHeight="1" x14ac:dyDescent="0.2">
      <c r="A258" s="2" t="s">
        <v>484</v>
      </c>
      <c r="B258" s="39" t="s">
        <v>26</v>
      </c>
      <c r="C258" s="40"/>
      <c r="D258" s="3" t="s">
        <v>470</v>
      </c>
      <c r="E258" s="2" t="s">
        <v>175</v>
      </c>
      <c r="F258" s="2" t="s">
        <v>0</v>
      </c>
      <c r="G258" s="2">
        <v>1494.8300000000002</v>
      </c>
      <c r="H258" s="2">
        <v>1416.53</v>
      </c>
      <c r="I258" s="4">
        <v>43.424207968769899</v>
      </c>
      <c r="J258" s="4">
        <v>3.5657920312301097</v>
      </c>
      <c r="K258" s="4">
        <v>28.783810837864962</v>
      </c>
      <c r="L258" s="4">
        <v>3.5661891621350588</v>
      </c>
      <c r="M258" s="4">
        <v>28.999639008265518</v>
      </c>
      <c r="N258" s="4">
        <v>3.4203609917344981</v>
      </c>
      <c r="O258" s="4">
        <v>5.3003225626583186</v>
      </c>
      <c r="P258" s="5">
        <v>4.2096774373416723</v>
      </c>
      <c r="Q258" s="4">
        <v>0</v>
      </c>
      <c r="R258" s="4">
        <v>3.6899999999999977</v>
      </c>
      <c r="S258" s="4">
        <v>0</v>
      </c>
      <c r="T258" s="4">
        <v>3.1899999999999977</v>
      </c>
      <c r="U258" s="4">
        <v>0</v>
      </c>
      <c r="V258" s="4">
        <v>2.9599999999999795</v>
      </c>
      <c r="W258" s="4">
        <v>0</v>
      </c>
      <c r="X258" s="4">
        <v>3.4700000000000268</v>
      </c>
      <c r="Y258" s="4">
        <v>0</v>
      </c>
      <c r="Z258" s="4">
        <v>3.1299999999999955</v>
      </c>
      <c r="AA258" s="4">
        <v>11.841159130370016</v>
      </c>
      <c r="AB258" s="4">
        <v>6.0988408696299814</v>
      </c>
      <c r="AC258" s="4">
        <v>30.028895590017402</v>
      </c>
      <c r="AD258" s="4">
        <v>4.2111044099826058</v>
      </c>
      <c r="AE258" s="4">
        <v>30.845174194056376</v>
      </c>
      <c r="AF258" s="5">
        <v>4.4348258059435972</v>
      </c>
      <c r="AG258" s="6">
        <f t="shared" si="15"/>
        <v>179.22320929200251</v>
      </c>
      <c r="AH258" s="6">
        <f t="shared" si="16"/>
        <v>45.946790707997522</v>
      </c>
      <c r="AI258" s="7">
        <f t="shared" si="17"/>
        <v>225.17000000000002</v>
      </c>
      <c r="AJ258" s="8">
        <f t="shared" si="18"/>
        <v>119.89537893406106</v>
      </c>
      <c r="AK258" s="8">
        <f t="shared" si="19"/>
        <v>158.95886426690575</v>
      </c>
    </row>
    <row r="259" spans="1:37" ht="22.15" customHeight="1" x14ac:dyDescent="0.2">
      <c r="A259" s="2" t="s">
        <v>485</v>
      </c>
      <c r="B259" s="39" t="s">
        <v>77</v>
      </c>
      <c r="C259" s="40"/>
      <c r="D259" s="3" t="s">
        <v>470</v>
      </c>
      <c r="E259" s="2" t="s">
        <v>45</v>
      </c>
      <c r="F259" s="2" t="s">
        <v>0</v>
      </c>
      <c r="G259" s="2">
        <v>2136.8479999999995</v>
      </c>
      <c r="H259" s="2">
        <v>2151</v>
      </c>
      <c r="I259" s="4">
        <v>59.107096447730953</v>
      </c>
      <c r="J259" s="4">
        <v>4.802903552269127</v>
      </c>
      <c r="K259" s="4">
        <v>32.801002795404408</v>
      </c>
      <c r="L259" s="4">
        <v>4.9489972045955914</v>
      </c>
      <c r="M259" s="4">
        <v>34.143581712679357</v>
      </c>
      <c r="N259" s="4">
        <v>4.3664182873206361</v>
      </c>
      <c r="O259" s="4">
        <v>19.039032235115652</v>
      </c>
      <c r="P259" s="5">
        <v>5.3709677648842034</v>
      </c>
      <c r="Q259" s="4">
        <v>0</v>
      </c>
      <c r="R259" s="4">
        <v>6.3800000000001091</v>
      </c>
      <c r="S259" s="4">
        <v>0</v>
      </c>
      <c r="T259" s="4">
        <v>4.7400000000000091</v>
      </c>
      <c r="U259" s="4">
        <v>0</v>
      </c>
      <c r="V259" s="4">
        <v>5.5199999999999818</v>
      </c>
      <c r="W259" s="4">
        <v>0</v>
      </c>
      <c r="X259" s="4">
        <v>5.6700000000000728</v>
      </c>
      <c r="Y259" s="4">
        <v>0</v>
      </c>
      <c r="Z259" s="4">
        <v>5.4099999999998545</v>
      </c>
      <c r="AA259" s="4">
        <v>28.073685093121277</v>
      </c>
      <c r="AB259" s="4">
        <v>4.3563149068785583</v>
      </c>
      <c r="AC259" s="4">
        <v>36.094606366401763</v>
      </c>
      <c r="AD259" s="4">
        <v>5.4453936335981981</v>
      </c>
      <c r="AE259" s="4">
        <v>37.145728821421301</v>
      </c>
      <c r="AF259" s="5">
        <v>6.0342711785789938</v>
      </c>
      <c r="AG259" s="6">
        <f t="shared" si="15"/>
        <v>246.40473347187469</v>
      </c>
      <c r="AH259" s="6">
        <f t="shared" si="16"/>
        <v>63.045266528125339</v>
      </c>
      <c r="AI259" s="7">
        <f t="shared" si="17"/>
        <v>309.45000000000005</v>
      </c>
      <c r="AJ259" s="8">
        <f t="shared" si="18"/>
        <v>115.31224189641694</v>
      </c>
      <c r="AK259" s="8">
        <f t="shared" si="19"/>
        <v>143.86331938633197</v>
      </c>
    </row>
    <row r="260" spans="1:37" ht="22.15" customHeight="1" x14ac:dyDescent="0.2">
      <c r="A260" s="2" t="s">
        <v>486</v>
      </c>
      <c r="B260" s="39" t="s">
        <v>487</v>
      </c>
      <c r="C260" s="40"/>
      <c r="D260" s="3" t="s">
        <v>470</v>
      </c>
      <c r="E260" s="2" t="s">
        <v>215</v>
      </c>
      <c r="F260" s="2" t="s">
        <v>0</v>
      </c>
      <c r="G260" s="2">
        <v>0</v>
      </c>
      <c r="H260" s="2">
        <v>0</v>
      </c>
      <c r="I260" s="4">
        <v>57.64</v>
      </c>
      <c r="J260" s="4">
        <v>0</v>
      </c>
      <c r="K260" s="4">
        <v>36.54</v>
      </c>
      <c r="L260" s="4">
        <v>0</v>
      </c>
      <c r="M260" s="4">
        <v>36.64</v>
      </c>
      <c r="N260" s="4">
        <v>0</v>
      </c>
      <c r="O260" s="4">
        <v>23.6</v>
      </c>
      <c r="P260" s="5">
        <v>0</v>
      </c>
      <c r="Q260" s="4">
        <v>1.4500000000000002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31.040000000000003</v>
      </c>
      <c r="AB260" s="4">
        <v>0</v>
      </c>
      <c r="AC260" s="4">
        <v>39.760000000000005</v>
      </c>
      <c r="AD260" s="4">
        <v>0</v>
      </c>
      <c r="AE260" s="4">
        <v>41.550000000000004</v>
      </c>
      <c r="AF260" s="5">
        <v>0</v>
      </c>
      <c r="AG260" s="6">
        <f t="shared" si="15"/>
        <v>268.21999999999997</v>
      </c>
      <c r="AH260" s="6">
        <f t="shared" si="16"/>
        <v>0</v>
      </c>
      <c r="AI260" s="7">
        <f t="shared" si="17"/>
        <v>268.21999999999997</v>
      </c>
      <c r="AJ260" s="8" t="e">
        <f t="shared" si="18"/>
        <v>#DIV/0!</v>
      </c>
      <c r="AK260" s="8" t="e">
        <f t="shared" si="19"/>
        <v>#DIV/0!</v>
      </c>
    </row>
    <row r="261" spans="1:37" ht="22.15" customHeight="1" x14ac:dyDescent="0.2">
      <c r="A261" s="2" t="s">
        <v>488</v>
      </c>
      <c r="B261" s="39" t="s">
        <v>77</v>
      </c>
      <c r="C261" s="40"/>
      <c r="D261" s="3" t="s">
        <v>470</v>
      </c>
      <c r="E261" s="2" t="s">
        <v>110</v>
      </c>
      <c r="F261" s="2" t="s">
        <v>0</v>
      </c>
      <c r="G261" s="2">
        <v>235.94799999999995</v>
      </c>
      <c r="H261" s="2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5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5">
        <v>0</v>
      </c>
      <c r="AG261" s="6">
        <f t="shared" si="15"/>
        <v>0</v>
      </c>
      <c r="AH261" s="6">
        <f t="shared" si="16"/>
        <v>0</v>
      </c>
      <c r="AI261" s="7">
        <f t="shared" si="17"/>
        <v>0</v>
      </c>
      <c r="AJ261" s="8">
        <f t="shared" si="18"/>
        <v>0</v>
      </c>
      <c r="AK261" s="8" t="e">
        <f t="shared" si="19"/>
        <v>#DIV/0!</v>
      </c>
    </row>
    <row r="262" spans="1:37" ht="22.15" customHeight="1" x14ac:dyDescent="0.2">
      <c r="A262" s="2" t="s">
        <v>489</v>
      </c>
      <c r="B262" s="39" t="s">
        <v>26</v>
      </c>
      <c r="C262" s="40"/>
      <c r="D262" s="3" t="s">
        <v>470</v>
      </c>
      <c r="E262" s="2" t="s">
        <v>227</v>
      </c>
      <c r="F262" s="2" t="s">
        <v>0</v>
      </c>
      <c r="G262" s="2">
        <v>1313.94</v>
      </c>
      <c r="H262" s="2">
        <v>1314.94</v>
      </c>
      <c r="I262" s="4">
        <v>48.756862021695909</v>
      </c>
      <c r="J262" s="4">
        <v>2.1831379783041487</v>
      </c>
      <c r="K262" s="4">
        <v>29.72882517376717</v>
      </c>
      <c r="L262" s="4">
        <v>2.9111748262327009</v>
      </c>
      <c r="M262" s="4">
        <v>29.482922665729603</v>
      </c>
      <c r="N262" s="4">
        <v>2.5470773342703712</v>
      </c>
      <c r="O262" s="4">
        <v>18.809999990386519</v>
      </c>
      <c r="P262" s="5">
        <v>2.2500000096136525</v>
      </c>
      <c r="Q262" s="4">
        <v>0</v>
      </c>
      <c r="R262" s="4">
        <v>2.7399999999998954</v>
      </c>
      <c r="S262" s="4">
        <v>0</v>
      </c>
      <c r="T262" s="4">
        <v>1.8300000000000409</v>
      </c>
      <c r="U262" s="4">
        <v>0</v>
      </c>
      <c r="V262" s="4">
        <v>1.7300000000000182</v>
      </c>
      <c r="W262" s="4">
        <v>0</v>
      </c>
      <c r="X262" s="4">
        <v>2</v>
      </c>
      <c r="Y262" s="4">
        <v>0</v>
      </c>
      <c r="Z262" s="4">
        <v>1.9199999999999591</v>
      </c>
      <c r="AA262" s="4">
        <v>21.371842546560789</v>
      </c>
      <c r="AB262" s="4">
        <v>2.1781574534392791</v>
      </c>
      <c r="AC262" s="4">
        <v>31.125790062080934</v>
      </c>
      <c r="AD262" s="4">
        <v>2.9042099379190387</v>
      </c>
      <c r="AE262" s="4">
        <v>32.938129878654472</v>
      </c>
      <c r="AF262" s="5">
        <v>2.4718701213456118</v>
      </c>
      <c r="AG262" s="6">
        <f t="shared" si="15"/>
        <v>212.21437233887539</v>
      </c>
      <c r="AH262" s="6">
        <f t="shared" si="16"/>
        <v>27.665627661124716</v>
      </c>
      <c r="AI262" s="7">
        <f t="shared" si="17"/>
        <v>239.88000000000011</v>
      </c>
      <c r="AJ262" s="8">
        <f t="shared" si="18"/>
        <v>161.50994135110841</v>
      </c>
      <c r="AK262" s="8">
        <f t="shared" si="19"/>
        <v>182.42657459655962</v>
      </c>
    </row>
    <row r="263" spans="1:37" ht="30" customHeight="1" x14ac:dyDescent="0.2">
      <c r="A263" s="2" t="s">
        <v>490</v>
      </c>
      <c r="B263" s="39" t="s">
        <v>118</v>
      </c>
      <c r="C263" s="40"/>
      <c r="D263" s="3" t="s">
        <v>470</v>
      </c>
      <c r="E263" s="2" t="s">
        <v>113</v>
      </c>
      <c r="F263" s="2" t="s">
        <v>0</v>
      </c>
      <c r="G263" s="2">
        <v>1491.1854999999998</v>
      </c>
      <c r="H263" s="2">
        <v>1569.8</v>
      </c>
      <c r="I263" s="4">
        <v>49.811319489808781</v>
      </c>
      <c r="J263" s="4">
        <v>2.3286805101910919</v>
      </c>
      <c r="K263" s="4">
        <v>29.256074474916488</v>
      </c>
      <c r="L263" s="4">
        <v>1.6739255250838032</v>
      </c>
      <c r="M263" s="4">
        <v>29.059564494461764</v>
      </c>
      <c r="N263" s="4">
        <v>2.1104355055383075</v>
      </c>
      <c r="O263" s="4">
        <v>16.830645154157612</v>
      </c>
      <c r="P263" s="5">
        <v>1.6693548458423875</v>
      </c>
      <c r="Q263" s="4">
        <v>0</v>
      </c>
      <c r="R263" s="4">
        <v>5.3399999999996908</v>
      </c>
      <c r="S263" s="4">
        <v>0</v>
      </c>
      <c r="T263" s="4">
        <v>4.0500000000001819</v>
      </c>
      <c r="U263" s="4">
        <v>0</v>
      </c>
      <c r="V263" s="4">
        <v>4.0700000000001637</v>
      </c>
      <c r="W263" s="4">
        <v>0</v>
      </c>
      <c r="X263" s="4">
        <v>4.5</v>
      </c>
      <c r="Y263" s="4">
        <v>0</v>
      </c>
      <c r="Z263" s="4">
        <v>4.419999999999618</v>
      </c>
      <c r="AA263" s="4">
        <v>20.589737577601458</v>
      </c>
      <c r="AB263" s="4">
        <v>3.6302624223987983</v>
      </c>
      <c r="AC263" s="4">
        <v>32.353184813632915</v>
      </c>
      <c r="AD263" s="4">
        <v>2.9768151863670149</v>
      </c>
      <c r="AE263" s="4">
        <v>34.989215441906559</v>
      </c>
      <c r="AF263" s="5">
        <v>2.9807845580932377</v>
      </c>
      <c r="AG263" s="6">
        <f t="shared" ref="AG263:AG326" si="20">I263+K263+M263+O263+Q263+S263+U263+W263+Y263+AA263+AC263+AE263</f>
        <v>212.88974144648557</v>
      </c>
      <c r="AH263" s="6">
        <f t="shared" ref="AH263:AH326" si="21">J263+L263+N263+P263+R263+T263+V263+X263+Z263+AB263+AD263+AF263</f>
        <v>39.7502585535143</v>
      </c>
      <c r="AI263" s="7">
        <f t="shared" ref="AI263:AI326" si="22">SUM(AG263:AH263)</f>
        <v>252.63999999999987</v>
      </c>
      <c r="AJ263" s="8">
        <f t="shared" ref="AJ263:AJ326" si="23">AG263/G263*1000</f>
        <v>142.76543156199253</v>
      </c>
      <c r="AK263" s="8">
        <f t="shared" ref="AK263:AK326" si="24">AI263/H263*1000</f>
        <v>160.93769906994515</v>
      </c>
    </row>
    <row r="264" spans="1:37" ht="22.15" customHeight="1" x14ac:dyDescent="0.2">
      <c r="A264" s="2" t="s">
        <v>491</v>
      </c>
      <c r="B264" s="39" t="s">
        <v>26</v>
      </c>
      <c r="C264" s="40"/>
      <c r="D264" s="3" t="s">
        <v>470</v>
      </c>
      <c r="E264" s="2" t="s">
        <v>32</v>
      </c>
      <c r="F264" s="2" t="s">
        <v>0</v>
      </c>
      <c r="G264" s="2">
        <v>1116.6208700000004</v>
      </c>
      <c r="H264" s="2">
        <v>997.61</v>
      </c>
      <c r="I264" s="4">
        <v>46.10252176660012</v>
      </c>
      <c r="J264" s="4">
        <v>3.3474782333996949</v>
      </c>
      <c r="K264" s="4">
        <v>31.603266432455975</v>
      </c>
      <c r="L264" s="4">
        <v>3.0567335675443359</v>
      </c>
      <c r="M264" s="4">
        <v>30.654601751363671</v>
      </c>
      <c r="N264" s="4">
        <v>2.7653982486364028</v>
      </c>
      <c r="O264" s="4">
        <v>17.402258053972012</v>
      </c>
      <c r="P264" s="5">
        <v>2.4677419460278771</v>
      </c>
      <c r="Q264" s="4">
        <v>0</v>
      </c>
      <c r="R264" s="4">
        <v>2.8800000000001091</v>
      </c>
      <c r="S264" s="4">
        <v>0</v>
      </c>
      <c r="T264" s="4">
        <v>2.7399999999997817</v>
      </c>
      <c r="U264" s="4">
        <v>0</v>
      </c>
      <c r="V264" s="4">
        <v>2.5599999999999454</v>
      </c>
      <c r="W264" s="4">
        <v>0</v>
      </c>
      <c r="X264" s="4">
        <v>2.5</v>
      </c>
      <c r="Y264" s="4">
        <v>0</v>
      </c>
      <c r="Z264" s="4">
        <v>2.8600000000001273</v>
      </c>
      <c r="AA264" s="4">
        <v>17.543605807424907</v>
      </c>
      <c r="AB264" s="4">
        <v>2.6863941925751109</v>
      </c>
      <c r="AC264" s="4">
        <v>27.23318481363302</v>
      </c>
      <c r="AD264" s="4">
        <v>2.9768151863670149</v>
      </c>
      <c r="AE264" s="4">
        <v>30.858129878654317</v>
      </c>
      <c r="AF264" s="5">
        <v>2.4718701213456118</v>
      </c>
      <c r="AG264" s="6">
        <f t="shared" si="20"/>
        <v>201.39756850410402</v>
      </c>
      <c r="AH264" s="6">
        <f t="shared" si="21"/>
        <v>33.312431495896014</v>
      </c>
      <c r="AI264" s="7">
        <f t="shared" si="22"/>
        <v>234.71000000000004</v>
      </c>
      <c r="AJ264" s="8">
        <f t="shared" si="23"/>
        <v>180.36342855037623</v>
      </c>
      <c r="AK264" s="8">
        <f t="shared" si="24"/>
        <v>235.27230079890944</v>
      </c>
    </row>
    <row r="265" spans="1:37" ht="22.15" customHeight="1" x14ac:dyDescent="0.2">
      <c r="A265" s="2" t="s">
        <v>492</v>
      </c>
      <c r="B265" s="39" t="s">
        <v>26</v>
      </c>
      <c r="C265" s="40"/>
      <c r="D265" s="3" t="s">
        <v>470</v>
      </c>
      <c r="E265" s="2" t="s">
        <v>47</v>
      </c>
      <c r="F265" s="2" t="s">
        <v>0</v>
      </c>
      <c r="G265" s="2">
        <v>1204.9381999999998</v>
      </c>
      <c r="H265" s="2">
        <v>1431.6</v>
      </c>
      <c r="I265" s="4">
        <v>51.872037771822015</v>
      </c>
      <c r="J265" s="4">
        <v>4.1479622281779696</v>
      </c>
      <c r="K265" s="4">
        <v>35.217134613930291</v>
      </c>
      <c r="L265" s="4">
        <v>4.0028653860699643</v>
      </c>
      <c r="M265" s="4">
        <v>37.747375389485661</v>
      </c>
      <c r="N265" s="4">
        <v>2.6926246105143923</v>
      </c>
      <c r="O265" s="4">
        <v>22.55475827925838</v>
      </c>
      <c r="P265" s="5">
        <v>3.5252417207415463</v>
      </c>
      <c r="Q265" s="4">
        <v>0</v>
      </c>
      <c r="R265" s="4">
        <v>4.7699999999999818</v>
      </c>
      <c r="S265" s="4">
        <v>0</v>
      </c>
      <c r="T265" s="4">
        <v>4.3699999999998909</v>
      </c>
      <c r="U265" s="4">
        <v>0</v>
      </c>
      <c r="V265" s="4">
        <v>4.2300000000000182</v>
      </c>
      <c r="W265" s="4">
        <v>0</v>
      </c>
      <c r="X265" s="4">
        <v>4.2100000000000364</v>
      </c>
      <c r="Y265" s="4">
        <v>0</v>
      </c>
      <c r="Z265" s="4">
        <v>4.4800000000000182</v>
      </c>
      <c r="AA265" s="4">
        <v>26.782646793491715</v>
      </c>
      <c r="AB265" s="4">
        <v>3.8473532065083949</v>
      </c>
      <c r="AC265" s="4">
        <v>37.088053602433241</v>
      </c>
      <c r="AD265" s="4">
        <v>4.7919463975664138</v>
      </c>
      <c r="AE265" s="4">
        <v>39.8021948179818</v>
      </c>
      <c r="AF265" s="5">
        <v>3.7078051820184177</v>
      </c>
      <c r="AG265" s="6">
        <f t="shared" si="20"/>
        <v>251.06420126840311</v>
      </c>
      <c r="AH265" s="6">
        <f t="shared" si="21"/>
        <v>48.775798731597042</v>
      </c>
      <c r="AI265" s="7">
        <f t="shared" si="22"/>
        <v>299.84000000000015</v>
      </c>
      <c r="AJ265" s="8">
        <f t="shared" si="23"/>
        <v>208.3627204020946</v>
      </c>
      <c r="AK265" s="8">
        <f t="shared" si="24"/>
        <v>209.44397876501827</v>
      </c>
    </row>
    <row r="266" spans="1:37" ht="22.15" customHeight="1" x14ac:dyDescent="0.2">
      <c r="A266" s="2" t="s">
        <v>493</v>
      </c>
      <c r="B266" s="39" t="s">
        <v>26</v>
      </c>
      <c r="C266" s="40"/>
      <c r="D266" s="3" t="s">
        <v>470</v>
      </c>
      <c r="E266" s="2" t="s">
        <v>73</v>
      </c>
      <c r="F266" s="2" t="s">
        <v>0</v>
      </c>
      <c r="G266" s="2">
        <v>1046.08</v>
      </c>
      <c r="H266" s="2">
        <v>1046.08</v>
      </c>
      <c r="I266" s="4">
        <v>41.34</v>
      </c>
      <c r="J266" s="4">
        <v>3.7927200619859756</v>
      </c>
      <c r="K266" s="4">
        <v>24.779999999999998</v>
      </c>
      <c r="L266" s="4">
        <v>4.1951621213146613</v>
      </c>
      <c r="M266" s="4">
        <v>24.63</v>
      </c>
      <c r="N266" s="4">
        <v>4.2930693186984836</v>
      </c>
      <c r="O266" s="4">
        <v>16.080000000000002</v>
      </c>
      <c r="P266" s="5">
        <v>3.4020033941820467</v>
      </c>
      <c r="Q266" s="4">
        <v>0.19</v>
      </c>
      <c r="R266" s="4">
        <v>3.789966454692228</v>
      </c>
      <c r="S266" s="4">
        <v>0</v>
      </c>
      <c r="T266" s="4">
        <v>3.4578557514262256</v>
      </c>
      <c r="U266" s="4">
        <v>0</v>
      </c>
      <c r="V266" s="4">
        <v>3.4197230465512245</v>
      </c>
      <c r="W266" s="4">
        <v>0</v>
      </c>
      <c r="X266" s="4">
        <v>3.4194662983545281</v>
      </c>
      <c r="Y266" s="4">
        <v>0</v>
      </c>
      <c r="Z266" s="4">
        <v>3.6847418769773319</v>
      </c>
      <c r="AA266" s="4">
        <v>16.579999999999998</v>
      </c>
      <c r="AB266" s="4">
        <v>3.6283882962829845</v>
      </c>
      <c r="AC266" s="4">
        <v>23.39</v>
      </c>
      <c r="AD266" s="4">
        <v>3.6317853203660384</v>
      </c>
      <c r="AE266" s="4">
        <v>24.119999999999997</v>
      </c>
      <c r="AF266" s="5">
        <v>3.9387772106168271</v>
      </c>
      <c r="AG266" s="6">
        <f t="shared" si="20"/>
        <v>171.11</v>
      </c>
      <c r="AH266" s="6">
        <f t="shared" si="21"/>
        <v>44.653659151448558</v>
      </c>
      <c r="AI266" s="7">
        <f t="shared" si="22"/>
        <v>215.76365915144856</v>
      </c>
      <c r="AJ266" s="8">
        <f t="shared" si="23"/>
        <v>163.57257571122668</v>
      </c>
      <c r="AK266" s="8">
        <f t="shared" si="24"/>
        <v>206.25923366420216</v>
      </c>
    </row>
    <row r="267" spans="1:37" ht="22.15" customHeight="1" x14ac:dyDescent="0.2">
      <c r="A267" s="2" t="s">
        <v>494</v>
      </c>
      <c r="B267" s="39" t="s">
        <v>26</v>
      </c>
      <c r="C267" s="40"/>
      <c r="D267" s="3" t="s">
        <v>470</v>
      </c>
      <c r="E267" s="2" t="s">
        <v>75</v>
      </c>
      <c r="F267" s="2" t="s">
        <v>0</v>
      </c>
      <c r="G267" s="2">
        <v>1255.04</v>
      </c>
      <c r="H267" s="2">
        <v>1255.04</v>
      </c>
      <c r="I267" s="4">
        <v>35.68</v>
      </c>
      <c r="J267" s="4">
        <v>5.1786044522589805</v>
      </c>
      <c r="K267" s="4">
        <v>24.509999999999998</v>
      </c>
      <c r="L267" s="4">
        <v>4.9768722609256431</v>
      </c>
      <c r="M267" s="4">
        <v>22.12</v>
      </c>
      <c r="N267" s="4">
        <v>5.3389746177648334</v>
      </c>
      <c r="O267" s="4">
        <v>6.58</v>
      </c>
      <c r="P267" s="5">
        <v>4.9499320875180945</v>
      </c>
      <c r="Q267" s="4">
        <v>0</v>
      </c>
      <c r="R267" s="4">
        <v>4.8755029297391665</v>
      </c>
      <c r="S267" s="4">
        <v>0</v>
      </c>
      <c r="T267" s="4">
        <v>4.4641476165907221</v>
      </c>
      <c r="U267" s="4">
        <v>0</v>
      </c>
      <c r="V267" s="4">
        <v>4.0760822907127281</v>
      </c>
      <c r="W267" s="4">
        <v>0</v>
      </c>
      <c r="X267" s="4">
        <v>4.3750425422215837</v>
      </c>
      <c r="Y267" s="4">
        <v>0</v>
      </c>
      <c r="Z267" s="4">
        <v>4.5310563735400091</v>
      </c>
      <c r="AA267" s="4">
        <v>15.090000000000002</v>
      </c>
      <c r="AB267" s="4">
        <v>5.0888661240050705</v>
      </c>
      <c r="AC267" s="4">
        <v>24.06</v>
      </c>
      <c r="AD267" s="4">
        <v>4.8938725988873362</v>
      </c>
      <c r="AE267" s="4">
        <v>24.42</v>
      </c>
      <c r="AF267" s="5">
        <v>5.2704145398131015</v>
      </c>
      <c r="AG267" s="6">
        <f t="shared" si="20"/>
        <v>152.45999999999998</v>
      </c>
      <c r="AH267" s="6">
        <f t="shared" si="21"/>
        <v>58.019368433977277</v>
      </c>
      <c r="AI267" s="7">
        <f t="shared" si="22"/>
        <v>210.47936843397724</v>
      </c>
      <c r="AJ267" s="8">
        <f t="shared" si="23"/>
        <v>121.4781998980112</v>
      </c>
      <c r="AK267" s="8">
        <f t="shared" si="24"/>
        <v>167.70729891794466</v>
      </c>
    </row>
    <row r="268" spans="1:37" ht="26.25" customHeight="1" x14ac:dyDescent="0.2">
      <c r="A268" s="2" t="s">
        <v>495</v>
      </c>
      <c r="B268" s="39" t="s">
        <v>496</v>
      </c>
      <c r="C268" s="40"/>
      <c r="D268" s="3" t="s">
        <v>470</v>
      </c>
      <c r="E268" s="2" t="s">
        <v>497</v>
      </c>
      <c r="F268" s="2" t="s">
        <v>0</v>
      </c>
      <c r="G268" s="2">
        <v>86.7</v>
      </c>
      <c r="H268" s="2">
        <v>86.7</v>
      </c>
      <c r="I268" s="4">
        <v>6.8939274047186938</v>
      </c>
      <c r="J268" s="4">
        <v>0</v>
      </c>
      <c r="K268" s="4">
        <v>4.469147005444646</v>
      </c>
      <c r="L268" s="4">
        <v>0</v>
      </c>
      <c r="M268" s="4">
        <v>4.3318548094373863</v>
      </c>
      <c r="N268" s="4">
        <v>0</v>
      </c>
      <c r="O268" s="4">
        <v>2.8345117967332123</v>
      </c>
      <c r="P268" s="5">
        <v>0</v>
      </c>
      <c r="Q268" s="4">
        <v>0.73699999999999999</v>
      </c>
      <c r="R268" s="4">
        <v>0</v>
      </c>
      <c r="S268" s="4">
        <v>7.3000000000000009E-2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4.6479128856624322E-2</v>
      </c>
      <c r="AB268" s="4">
        <v>0</v>
      </c>
      <c r="AC268" s="4">
        <v>0.36468239564428312</v>
      </c>
      <c r="AD268" s="4">
        <v>0</v>
      </c>
      <c r="AE268" s="4">
        <v>4.9089110707803991</v>
      </c>
      <c r="AF268" s="5">
        <v>0</v>
      </c>
      <c r="AG268" s="6">
        <f t="shared" si="20"/>
        <v>24.659513611615242</v>
      </c>
      <c r="AH268" s="6">
        <f t="shared" si="21"/>
        <v>0</v>
      </c>
      <c r="AI268" s="7">
        <f t="shared" si="22"/>
        <v>24.659513611615242</v>
      </c>
      <c r="AJ268" s="8">
        <f t="shared" si="23"/>
        <v>284.42345572797279</v>
      </c>
      <c r="AK268" s="8">
        <f t="shared" si="24"/>
        <v>284.42345572797279</v>
      </c>
    </row>
    <row r="269" spans="1:37" ht="28.5" customHeight="1" x14ac:dyDescent="0.2">
      <c r="A269" s="2" t="s">
        <v>498</v>
      </c>
      <c r="B269" s="39" t="s">
        <v>499</v>
      </c>
      <c r="C269" s="40"/>
      <c r="D269" s="3" t="s">
        <v>470</v>
      </c>
      <c r="E269" s="2" t="s">
        <v>497</v>
      </c>
      <c r="F269" s="2" t="s">
        <v>45</v>
      </c>
      <c r="G269" s="2">
        <v>35.5</v>
      </c>
      <c r="H269" s="2">
        <v>35.5</v>
      </c>
      <c r="I269" s="4">
        <v>2.7470725952813067</v>
      </c>
      <c r="J269" s="4">
        <v>0</v>
      </c>
      <c r="K269" s="4">
        <v>1.7808529945553542</v>
      </c>
      <c r="L269" s="4">
        <v>0</v>
      </c>
      <c r="M269" s="4">
        <v>1.726145190562614</v>
      </c>
      <c r="N269" s="4">
        <v>0</v>
      </c>
      <c r="O269" s="4">
        <v>1.1294882032667877</v>
      </c>
      <c r="P269" s="5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1.8520871143375677E-2</v>
      </c>
      <c r="AB269" s="4">
        <v>0</v>
      </c>
      <c r="AC269" s="4">
        <v>0.14531760435571689</v>
      </c>
      <c r="AD269" s="4">
        <v>0</v>
      </c>
      <c r="AE269" s="4">
        <v>1.9560889292196009</v>
      </c>
      <c r="AF269" s="5">
        <v>0</v>
      </c>
      <c r="AG269" s="6">
        <f t="shared" si="20"/>
        <v>9.503486388384756</v>
      </c>
      <c r="AH269" s="6">
        <f t="shared" si="21"/>
        <v>0</v>
      </c>
      <c r="AI269" s="7">
        <f t="shared" si="22"/>
        <v>9.503486388384756</v>
      </c>
      <c r="AJ269" s="8">
        <f t="shared" si="23"/>
        <v>267.70384192633117</v>
      </c>
      <c r="AK269" s="8">
        <f t="shared" si="24"/>
        <v>267.70384192633117</v>
      </c>
    </row>
    <row r="270" spans="1:37" ht="22.15" customHeight="1" x14ac:dyDescent="0.2">
      <c r="A270" s="2" t="s">
        <v>500</v>
      </c>
      <c r="B270" s="39" t="s">
        <v>26</v>
      </c>
      <c r="C270" s="40"/>
      <c r="D270" s="3" t="s">
        <v>470</v>
      </c>
      <c r="E270" s="2" t="s">
        <v>56</v>
      </c>
      <c r="F270" s="2" t="s">
        <v>0</v>
      </c>
      <c r="G270" s="2">
        <v>1706.81</v>
      </c>
      <c r="H270" s="2">
        <v>1550.26</v>
      </c>
      <c r="I270" s="4">
        <v>47.704325181787326</v>
      </c>
      <c r="J270" s="4">
        <v>4.8756748182125991</v>
      </c>
      <c r="K270" s="4">
        <v>30.15378216606031</v>
      </c>
      <c r="L270" s="4">
        <v>4.8762178339397746</v>
      </c>
      <c r="M270" s="4">
        <v>30.385260798313361</v>
      </c>
      <c r="N270" s="4">
        <v>4.5847392016866682</v>
      </c>
      <c r="O270" s="4">
        <v>7.4625806262439758</v>
      </c>
      <c r="P270" s="5">
        <v>4.4274193737558969</v>
      </c>
      <c r="Q270" s="4">
        <v>0</v>
      </c>
      <c r="R270" s="4">
        <v>4.1400000000001</v>
      </c>
      <c r="S270" s="4">
        <v>0</v>
      </c>
      <c r="T270" s="4">
        <v>3.75</v>
      </c>
      <c r="U270" s="4">
        <v>0</v>
      </c>
      <c r="V270" s="4">
        <v>3.5</v>
      </c>
      <c r="W270" s="4">
        <v>0</v>
      </c>
      <c r="X270" s="4">
        <v>3.7100000000000368</v>
      </c>
      <c r="Y270" s="4">
        <v>0</v>
      </c>
      <c r="Z270" s="4">
        <v>3.75</v>
      </c>
      <c r="AA270" s="4">
        <v>21.678895590017266</v>
      </c>
      <c r="AB270" s="4">
        <v>4.2111044099826058</v>
      </c>
      <c r="AC270" s="4">
        <v>34.408474596225346</v>
      </c>
      <c r="AD270" s="4">
        <v>4.5015254037745098</v>
      </c>
      <c r="AE270" s="4">
        <v>33.929770069271584</v>
      </c>
      <c r="AF270" s="5">
        <v>4.5802299307286338</v>
      </c>
      <c r="AG270" s="6">
        <f t="shared" si="20"/>
        <v>205.72308902791917</v>
      </c>
      <c r="AH270" s="6">
        <f t="shared" si="21"/>
        <v>50.906910972080823</v>
      </c>
      <c r="AI270" s="7">
        <f t="shared" si="22"/>
        <v>256.63</v>
      </c>
      <c r="AJ270" s="8">
        <f t="shared" si="23"/>
        <v>120.53074977760804</v>
      </c>
      <c r="AK270" s="8">
        <f t="shared" si="24"/>
        <v>165.53997393985526</v>
      </c>
    </row>
    <row r="271" spans="1:37" ht="22.15" customHeight="1" x14ac:dyDescent="0.2">
      <c r="A271" s="2" t="s">
        <v>501</v>
      </c>
      <c r="B271" s="39" t="s">
        <v>26</v>
      </c>
      <c r="C271" s="40"/>
      <c r="D271" s="3" t="s">
        <v>470</v>
      </c>
      <c r="E271" s="2" t="s">
        <v>58</v>
      </c>
      <c r="F271" s="2" t="s">
        <v>0</v>
      </c>
      <c r="G271" s="2">
        <v>1096.8</v>
      </c>
      <c r="H271" s="2">
        <v>1096.8</v>
      </c>
      <c r="I271" s="4">
        <v>27.7</v>
      </c>
      <c r="J271" s="4">
        <v>4.9586754857550437</v>
      </c>
      <c r="K271" s="4">
        <v>17.61</v>
      </c>
      <c r="L271" s="4">
        <v>4.7679656177596961</v>
      </c>
      <c r="M271" s="4">
        <v>17.47</v>
      </c>
      <c r="N271" s="4">
        <v>4.9979560635366846</v>
      </c>
      <c r="O271" s="4">
        <v>7.9800000000000013</v>
      </c>
      <c r="P271" s="5">
        <v>4.938064518299857</v>
      </c>
      <c r="Q271" s="4">
        <v>0</v>
      </c>
      <c r="R271" s="4">
        <v>4.8045306155686056</v>
      </c>
      <c r="S271" s="4">
        <v>0</v>
      </c>
      <c r="T271" s="4">
        <v>3.5979966319830519</v>
      </c>
      <c r="U271" s="4">
        <v>0</v>
      </c>
      <c r="V271" s="4">
        <v>3.7841946627360459</v>
      </c>
      <c r="W271" s="4">
        <v>0</v>
      </c>
      <c r="X271" s="4">
        <v>4.4054911594238879</v>
      </c>
      <c r="Y271" s="4">
        <v>0</v>
      </c>
      <c r="Z271" s="4">
        <v>4.144201749482658</v>
      </c>
      <c r="AA271" s="4">
        <v>12.99</v>
      </c>
      <c r="AB271" s="4">
        <v>4.6127455797119437</v>
      </c>
      <c r="AC271" s="4">
        <v>20.56</v>
      </c>
      <c r="AD271" s="4">
        <v>4.444342080746627</v>
      </c>
      <c r="AE271" s="4">
        <v>20.810000000000002</v>
      </c>
      <c r="AF271" s="5">
        <v>5.0408082495700723</v>
      </c>
      <c r="AG271" s="6">
        <f t="shared" si="20"/>
        <v>125.12</v>
      </c>
      <c r="AH271" s="6">
        <f t="shared" si="21"/>
        <v>54.496972414574174</v>
      </c>
      <c r="AI271" s="7">
        <f t="shared" si="22"/>
        <v>179.61697241457418</v>
      </c>
      <c r="AJ271" s="8">
        <f t="shared" si="23"/>
        <v>114.07731582786289</v>
      </c>
      <c r="AK271" s="8">
        <f t="shared" si="24"/>
        <v>163.76456274122373</v>
      </c>
    </row>
    <row r="272" spans="1:37" ht="22.15" customHeight="1" x14ac:dyDescent="0.2">
      <c r="A272" s="2" t="s">
        <v>502</v>
      </c>
      <c r="B272" s="39" t="s">
        <v>26</v>
      </c>
      <c r="C272" s="40"/>
      <c r="D272" s="3" t="s">
        <v>470</v>
      </c>
      <c r="E272" s="2" t="s">
        <v>79</v>
      </c>
      <c r="F272" s="2" t="s">
        <v>0</v>
      </c>
      <c r="G272" s="2">
        <v>1422.99</v>
      </c>
      <c r="H272" s="2">
        <v>1510.69</v>
      </c>
      <c r="I272" s="4">
        <v>44.430952777448233</v>
      </c>
      <c r="J272" s="4">
        <v>4.4390472225517694</v>
      </c>
      <c r="K272" s="4">
        <v>26.675472725897524</v>
      </c>
      <c r="L272" s="4">
        <v>3.7845272741025116</v>
      </c>
      <c r="M272" s="4">
        <v>26.011902627045366</v>
      </c>
      <c r="N272" s="4">
        <v>4.148097372954604</v>
      </c>
      <c r="O272" s="4">
        <v>5.6951612717154658</v>
      </c>
      <c r="P272" s="5">
        <v>4.3548387282844887</v>
      </c>
      <c r="Q272" s="4">
        <v>0</v>
      </c>
      <c r="R272" s="4">
        <v>4</v>
      </c>
      <c r="S272" s="4">
        <v>0</v>
      </c>
      <c r="T272" s="4">
        <v>3.4700000000000273</v>
      </c>
      <c r="U272" s="4">
        <v>0</v>
      </c>
      <c r="V272" s="4">
        <v>3.3799999999998818</v>
      </c>
      <c r="W272" s="4">
        <v>0</v>
      </c>
      <c r="X272" s="4">
        <v>3.290000000000191</v>
      </c>
      <c r="Y272" s="4">
        <v>0</v>
      </c>
      <c r="Z272" s="4">
        <v>3.2899999999999632</v>
      </c>
      <c r="AA272" s="4">
        <v>17.792763819841028</v>
      </c>
      <c r="AB272" s="4">
        <v>3.2672361801589185</v>
      </c>
      <c r="AC272" s="4">
        <v>27.449316583809189</v>
      </c>
      <c r="AD272" s="4">
        <v>3.9206834161907023</v>
      </c>
      <c r="AE272" s="4">
        <v>28.525982443626546</v>
      </c>
      <c r="AF272" s="5">
        <v>4.1440175563735258</v>
      </c>
      <c r="AG272" s="6">
        <f t="shared" si="20"/>
        <v>176.58155224938332</v>
      </c>
      <c r="AH272" s="6">
        <f t="shared" si="21"/>
        <v>45.488447750616587</v>
      </c>
      <c r="AI272" s="7">
        <f t="shared" si="22"/>
        <v>222.06999999999991</v>
      </c>
      <c r="AJ272" s="8">
        <f t="shared" si="23"/>
        <v>124.09191368132124</v>
      </c>
      <c r="AK272" s="8">
        <f t="shared" si="24"/>
        <v>146.9990534126789</v>
      </c>
    </row>
    <row r="273" spans="1:37" ht="22.15" customHeight="1" x14ac:dyDescent="0.2">
      <c r="A273" s="2" t="s">
        <v>503</v>
      </c>
      <c r="B273" s="39" t="s">
        <v>504</v>
      </c>
      <c r="C273" s="40"/>
      <c r="D273" s="3" t="s">
        <v>470</v>
      </c>
      <c r="E273" s="2" t="s">
        <v>505</v>
      </c>
      <c r="F273" s="2" t="s">
        <v>0</v>
      </c>
      <c r="G273" s="2">
        <v>35</v>
      </c>
      <c r="H273" s="2">
        <v>35</v>
      </c>
      <c r="I273" s="4">
        <v>1.6800000000000002</v>
      </c>
      <c r="J273" s="4">
        <v>0</v>
      </c>
      <c r="K273" s="4">
        <v>1.268</v>
      </c>
      <c r="L273" s="4">
        <v>0</v>
      </c>
      <c r="M273" s="4">
        <v>1.2890000000000001</v>
      </c>
      <c r="N273" s="4">
        <v>0</v>
      </c>
      <c r="O273" s="4">
        <v>0.53100000000000003</v>
      </c>
      <c r="P273" s="5">
        <v>0</v>
      </c>
      <c r="Q273" s="4">
        <v>0.05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0.53</v>
      </c>
      <c r="AB273" s="4">
        <v>0</v>
      </c>
      <c r="AC273" s="4">
        <v>1.49</v>
      </c>
      <c r="AD273" s="4">
        <v>0</v>
      </c>
      <c r="AE273" s="4">
        <v>1.27</v>
      </c>
      <c r="AF273" s="5">
        <v>0</v>
      </c>
      <c r="AG273" s="6">
        <f t="shared" si="20"/>
        <v>8.1080000000000005</v>
      </c>
      <c r="AH273" s="6">
        <f t="shared" si="21"/>
        <v>0</v>
      </c>
      <c r="AI273" s="7">
        <f t="shared" si="22"/>
        <v>8.1080000000000005</v>
      </c>
      <c r="AJ273" s="8">
        <f t="shared" si="23"/>
        <v>231.65714285714287</v>
      </c>
      <c r="AK273" s="8">
        <f t="shared" si="24"/>
        <v>231.65714285714287</v>
      </c>
    </row>
    <row r="274" spans="1:37" ht="22.15" customHeight="1" x14ac:dyDescent="0.2">
      <c r="A274" s="2" t="s">
        <v>506</v>
      </c>
      <c r="B274" s="39" t="s">
        <v>1109</v>
      </c>
      <c r="C274" s="40"/>
      <c r="D274" s="3" t="s">
        <v>470</v>
      </c>
      <c r="E274" s="2" t="s">
        <v>507</v>
      </c>
      <c r="F274" s="2" t="s">
        <v>0</v>
      </c>
      <c r="G274" s="2">
        <v>48.3</v>
      </c>
      <c r="H274" s="2">
        <v>48.3</v>
      </c>
      <c r="I274" s="4">
        <v>1.982</v>
      </c>
      <c r="J274" s="4">
        <v>0</v>
      </c>
      <c r="K274" s="4">
        <v>1.228</v>
      </c>
      <c r="L274" s="4">
        <v>0</v>
      </c>
      <c r="M274" s="4">
        <v>1.1800000000000002</v>
      </c>
      <c r="N274" s="4">
        <v>0</v>
      </c>
      <c r="O274" s="4">
        <v>0.46500000000000002</v>
      </c>
      <c r="P274" s="5">
        <v>0</v>
      </c>
      <c r="Q274" s="4">
        <v>1.7000000000000001E-2</v>
      </c>
      <c r="R274" s="4">
        <v>0</v>
      </c>
      <c r="S274" s="4">
        <v>3.0000000000000001E-3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0.76900000000000002</v>
      </c>
      <c r="AB274" s="4">
        <v>0</v>
      </c>
      <c r="AC274" s="4">
        <v>1.429</v>
      </c>
      <c r="AD274" s="4">
        <v>0</v>
      </c>
      <c r="AE274" s="4">
        <v>1.4810000000000001</v>
      </c>
      <c r="AF274" s="5">
        <v>0</v>
      </c>
      <c r="AG274" s="6">
        <f t="shared" si="20"/>
        <v>8.554000000000002</v>
      </c>
      <c r="AH274" s="6">
        <f t="shared" si="21"/>
        <v>0</v>
      </c>
      <c r="AI274" s="7">
        <f t="shared" si="22"/>
        <v>8.554000000000002</v>
      </c>
      <c r="AJ274" s="8">
        <f t="shared" si="23"/>
        <v>177.10144927536237</v>
      </c>
      <c r="AK274" s="8">
        <f t="shared" si="24"/>
        <v>177.10144927536237</v>
      </c>
    </row>
    <row r="275" spans="1:37" ht="22.15" customHeight="1" x14ac:dyDescent="0.2">
      <c r="A275" s="2" t="s">
        <v>508</v>
      </c>
      <c r="B275" s="39" t="s">
        <v>509</v>
      </c>
      <c r="C275" s="40"/>
      <c r="D275" s="3" t="s">
        <v>470</v>
      </c>
      <c r="E275" s="2" t="s">
        <v>510</v>
      </c>
      <c r="F275" s="2" t="s">
        <v>0</v>
      </c>
      <c r="G275" s="2">
        <v>134.4</v>
      </c>
      <c r="H275" s="2">
        <v>134.4</v>
      </c>
      <c r="I275" s="4">
        <v>6.8890000000000002</v>
      </c>
      <c r="J275" s="4">
        <v>0</v>
      </c>
      <c r="K275" s="4">
        <v>4.84</v>
      </c>
      <c r="L275" s="4">
        <v>0</v>
      </c>
      <c r="M275" s="4">
        <v>4.4080000000000004</v>
      </c>
      <c r="N275" s="4">
        <v>0</v>
      </c>
      <c r="O275" s="4">
        <v>2.194</v>
      </c>
      <c r="P275" s="5">
        <v>0</v>
      </c>
      <c r="Q275" s="4">
        <v>2.9000000000000001E-2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9.0000000000000011E-2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9.2000000000000011</v>
      </c>
      <c r="AF275" s="5">
        <v>0</v>
      </c>
      <c r="AG275" s="6">
        <f t="shared" si="20"/>
        <v>27.65</v>
      </c>
      <c r="AH275" s="6">
        <f t="shared" si="21"/>
        <v>0</v>
      </c>
      <c r="AI275" s="7">
        <f t="shared" si="22"/>
        <v>27.65</v>
      </c>
      <c r="AJ275" s="8">
        <f t="shared" si="23"/>
        <v>205.72916666666666</v>
      </c>
      <c r="AK275" s="8">
        <f t="shared" si="24"/>
        <v>205.72916666666666</v>
      </c>
    </row>
    <row r="276" spans="1:37" ht="22.15" customHeight="1" x14ac:dyDescent="0.2">
      <c r="A276" s="2" t="s">
        <v>511</v>
      </c>
      <c r="B276" s="39" t="s">
        <v>26</v>
      </c>
      <c r="C276" s="40"/>
      <c r="D276" s="3" t="s">
        <v>470</v>
      </c>
      <c r="E276" s="2" t="s">
        <v>292</v>
      </c>
      <c r="F276" s="2" t="s">
        <v>0</v>
      </c>
      <c r="G276" s="2">
        <v>1520.7999999999997</v>
      </c>
      <c r="H276" s="2">
        <v>1541.9</v>
      </c>
      <c r="I276" s="4">
        <v>49.577697586126448</v>
      </c>
      <c r="J276" s="4">
        <v>5.3123024138734287</v>
      </c>
      <c r="K276" s="4">
        <v>28.010401046385866</v>
      </c>
      <c r="L276" s="4">
        <v>7.0595989536142998</v>
      </c>
      <c r="M276" s="4">
        <v>30.208108950238898</v>
      </c>
      <c r="N276" s="4">
        <v>5.8218910497608478</v>
      </c>
      <c r="O276" s="4">
        <v>20.053870944173145</v>
      </c>
      <c r="P276" s="5">
        <v>5.5161290558270197</v>
      </c>
      <c r="Q276" s="4">
        <v>0</v>
      </c>
      <c r="R276" s="4">
        <v>5.2300000000000182</v>
      </c>
      <c r="S276" s="4">
        <v>0</v>
      </c>
      <c r="T276" s="4">
        <v>4.1700000000000728</v>
      </c>
      <c r="U276" s="4">
        <v>0</v>
      </c>
      <c r="V276" s="4">
        <v>4.1300000000001091</v>
      </c>
      <c r="W276" s="4">
        <v>0</v>
      </c>
      <c r="X276" s="4">
        <v>4.180000000000291</v>
      </c>
      <c r="Y276" s="4">
        <v>0</v>
      </c>
      <c r="Z276" s="4">
        <v>4.2899999999999627</v>
      </c>
      <c r="AA276" s="4">
        <v>25.178974875713436</v>
      </c>
      <c r="AB276" s="4">
        <v>5.8810251242860536</v>
      </c>
      <c r="AC276" s="4">
        <v>33.32586934777806</v>
      </c>
      <c r="AD276" s="4">
        <v>4.574130652222486</v>
      </c>
      <c r="AE276" s="4">
        <v>34.29923913338294</v>
      </c>
      <c r="AF276" s="5">
        <v>5.6707608666164031</v>
      </c>
      <c r="AG276" s="6">
        <f t="shared" si="20"/>
        <v>220.65416188379876</v>
      </c>
      <c r="AH276" s="6">
        <f t="shared" si="21"/>
        <v>61.835838116200996</v>
      </c>
      <c r="AI276" s="7">
        <f t="shared" si="22"/>
        <v>282.48999999999978</v>
      </c>
      <c r="AJ276" s="8">
        <f t="shared" si="23"/>
        <v>145.09084816136163</v>
      </c>
      <c r="AK276" s="8">
        <f t="shared" si="24"/>
        <v>183.20902782281587</v>
      </c>
    </row>
    <row r="277" spans="1:37" ht="22.15" customHeight="1" x14ac:dyDescent="0.2">
      <c r="A277" s="2" t="s">
        <v>512</v>
      </c>
      <c r="B277" s="39" t="s">
        <v>26</v>
      </c>
      <c r="C277" s="40"/>
      <c r="D277" s="3" t="s">
        <v>470</v>
      </c>
      <c r="E277" s="2" t="s">
        <v>61</v>
      </c>
      <c r="F277" s="2" t="s">
        <v>0</v>
      </c>
      <c r="G277" s="2">
        <v>1476.3399999999997</v>
      </c>
      <c r="H277" s="2">
        <v>1539.39</v>
      </c>
      <c r="I277" s="4">
        <v>43.980069990465758</v>
      </c>
      <c r="J277" s="4">
        <v>5.6761587435907863</v>
      </c>
      <c r="K277" s="4">
        <v>24.929650347534633</v>
      </c>
      <c r="L277" s="4">
        <v>5.7495702818095848</v>
      </c>
      <c r="M277" s="4">
        <v>25.110014397751126</v>
      </c>
      <c r="N277" s="4">
        <v>6.0402119641268799</v>
      </c>
      <c r="O277" s="4">
        <v>14.151290298701454</v>
      </c>
      <c r="P277" s="5">
        <v>5.5161290558270197</v>
      </c>
      <c r="Q277" s="4">
        <v>0</v>
      </c>
      <c r="R277" s="4">
        <v>4.3512000000000803</v>
      </c>
      <c r="S277" s="4">
        <v>0</v>
      </c>
      <c r="T277" s="4">
        <v>3.4809722222221957</v>
      </c>
      <c r="U277" s="4">
        <v>0</v>
      </c>
      <c r="V277" s="4">
        <v>3.2794520547945902</v>
      </c>
      <c r="W277" s="4">
        <v>0</v>
      </c>
      <c r="X277" s="4">
        <v>3.6599999999999686</v>
      </c>
      <c r="Y277" s="4">
        <v>0</v>
      </c>
      <c r="Z277" s="4">
        <v>3.9092307692306929</v>
      </c>
      <c r="AA277" s="4">
        <v>19.030237857089666</v>
      </c>
      <c r="AB277" s="4">
        <v>4.9371568944623663</v>
      </c>
      <c r="AC277" s="4">
        <v>26.892001117953825</v>
      </c>
      <c r="AD277" s="4">
        <v>5.4453936335981981</v>
      </c>
      <c r="AE277" s="4">
        <v>27.998835008598661</v>
      </c>
      <c r="AF277" s="5">
        <v>5.7434629290089214</v>
      </c>
      <c r="AG277" s="6">
        <f t="shared" si="20"/>
        <v>182.09209901809513</v>
      </c>
      <c r="AH277" s="6">
        <f t="shared" si="21"/>
        <v>57.78893854867129</v>
      </c>
      <c r="AI277" s="7">
        <f t="shared" si="22"/>
        <v>239.88103756676642</v>
      </c>
      <c r="AJ277" s="8">
        <f t="shared" si="23"/>
        <v>123.34021906748795</v>
      </c>
      <c r="AK277" s="8">
        <f t="shared" si="24"/>
        <v>155.82863183908327</v>
      </c>
    </row>
    <row r="278" spans="1:37" ht="22.15" customHeight="1" x14ac:dyDescent="0.2">
      <c r="A278" s="2" t="s">
        <v>513</v>
      </c>
      <c r="B278" s="39" t="s">
        <v>26</v>
      </c>
      <c r="C278" s="40"/>
      <c r="D278" s="3" t="s">
        <v>470</v>
      </c>
      <c r="E278" s="2" t="s">
        <v>64</v>
      </c>
      <c r="F278" s="2" t="s">
        <v>0</v>
      </c>
      <c r="G278" s="2">
        <v>1523</v>
      </c>
      <c r="H278" s="2">
        <v>1544.2</v>
      </c>
      <c r="I278" s="4">
        <v>48.773724043392029</v>
      </c>
      <c r="J278" s="4">
        <v>4.3662759566082974</v>
      </c>
      <c r="K278" s="4">
        <v>30.759340907371644</v>
      </c>
      <c r="L278" s="4">
        <v>4.7306590926281391</v>
      </c>
      <c r="M278" s="4">
        <v>32.230223541411284</v>
      </c>
      <c r="N278" s="4">
        <v>3.9297764585885724</v>
      </c>
      <c r="O278" s="4">
        <v>20.160967726429554</v>
      </c>
      <c r="P278" s="5">
        <v>3.6290322735704077</v>
      </c>
      <c r="Q278" s="4">
        <v>0</v>
      </c>
      <c r="R278" s="4">
        <v>6.6000000000003638</v>
      </c>
      <c r="S278" s="4">
        <v>0</v>
      </c>
      <c r="T278" s="4">
        <v>5.7399999999997817</v>
      </c>
      <c r="U278" s="4">
        <v>0</v>
      </c>
      <c r="V278" s="4">
        <v>5.430000000000291</v>
      </c>
      <c r="W278" s="4">
        <v>0</v>
      </c>
      <c r="X278" s="4">
        <v>5.7200000000002547</v>
      </c>
      <c r="Y278" s="4">
        <v>0</v>
      </c>
      <c r="Z278" s="4">
        <v>6.1199999999998909</v>
      </c>
      <c r="AA278" s="4">
        <v>25.260658850881125</v>
      </c>
      <c r="AB278" s="4">
        <v>4.7193411491184376</v>
      </c>
      <c r="AC278" s="4">
        <v>33.131921832257746</v>
      </c>
      <c r="AD278" s="4">
        <v>3.8480781677427265</v>
      </c>
      <c r="AE278" s="4">
        <v>34.941386568411112</v>
      </c>
      <c r="AF278" s="5">
        <v>3.9986134315884896</v>
      </c>
      <c r="AG278" s="6">
        <f t="shared" si="20"/>
        <v>225.25822347015449</v>
      </c>
      <c r="AH278" s="6">
        <f t="shared" si="21"/>
        <v>58.831776529845648</v>
      </c>
      <c r="AI278" s="7">
        <f t="shared" si="22"/>
        <v>284.09000000000015</v>
      </c>
      <c r="AJ278" s="8">
        <f t="shared" si="23"/>
        <v>147.90428330279349</v>
      </c>
      <c r="AK278" s="8">
        <f t="shared" si="24"/>
        <v>183.97228338298157</v>
      </c>
    </row>
    <row r="279" spans="1:37" ht="22.15" customHeight="1" x14ac:dyDescent="0.2">
      <c r="A279" s="2" t="s">
        <v>514</v>
      </c>
      <c r="B279" s="39" t="s">
        <v>26</v>
      </c>
      <c r="C279" s="40"/>
      <c r="D279" s="3" t="s">
        <v>470</v>
      </c>
      <c r="E279" s="2" t="s">
        <v>82</v>
      </c>
      <c r="F279" s="2" t="s">
        <v>0</v>
      </c>
      <c r="G279" s="2">
        <v>1783</v>
      </c>
      <c r="H279" s="2">
        <v>1733.48</v>
      </c>
      <c r="I279" s="4">
        <v>50.533240118013403</v>
      </c>
      <c r="J279" s="4">
        <v>5.1667598819864855</v>
      </c>
      <c r="K279" s="4">
        <v>28.949856640976567</v>
      </c>
      <c r="L279" s="4">
        <v>6.5501433590235774</v>
      </c>
      <c r="M279" s="4">
        <v>28.714750778971105</v>
      </c>
      <c r="N279" s="4">
        <v>5.3852492210287846</v>
      </c>
      <c r="O279" s="4">
        <v>10.648806425873179</v>
      </c>
      <c r="P279" s="5">
        <v>6.0241935741268762</v>
      </c>
      <c r="Q279" s="4">
        <v>0</v>
      </c>
      <c r="R279" s="4">
        <v>5.2100000000000364</v>
      </c>
      <c r="S279" s="4">
        <v>0</v>
      </c>
      <c r="T279" s="4">
        <v>4.3100000000004002</v>
      </c>
      <c r="U279" s="4">
        <v>0</v>
      </c>
      <c r="V279" s="4">
        <v>4.0199999999999818</v>
      </c>
      <c r="W279" s="4">
        <v>0</v>
      </c>
      <c r="X279" s="4">
        <v>4.3000000000001819</v>
      </c>
      <c r="Y279" s="4">
        <v>0</v>
      </c>
      <c r="Z279" s="4">
        <v>4.2099999999995807</v>
      </c>
      <c r="AA279" s="4">
        <v>20.612580124161923</v>
      </c>
      <c r="AB279" s="4">
        <v>5.8084198758380774</v>
      </c>
      <c r="AC279" s="4">
        <v>30.006580124161978</v>
      </c>
      <c r="AD279" s="4">
        <v>5.8084198758380774</v>
      </c>
      <c r="AE279" s="4">
        <v>32.854961819701352</v>
      </c>
      <c r="AF279" s="5">
        <v>4.8710381802987053</v>
      </c>
      <c r="AG279" s="6">
        <f t="shared" si="20"/>
        <v>202.32077603185951</v>
      </c>
      <c r="AH279" s="6">
        <f t="shared" si="21"/>
        <v>61.66422396814076</v>
      </c>
      <c r="AI279" s="7">
        <f t="shared" si="22"/>
        <v>263.98500000000024</v>
      </c>
      <c r="AJ279" s="8">
        <f t="shared" si="23"/>
        <v>113.47211218836765</v>
      </c>
      <c r="AK279" s="8">
        <f t="shared" si="24"/>
        <v>152.28615271015545</v>
      </c>
    </row>
    <row r="280" spans="1:37" ht="22.15" customHeight="1" x14ac:dyDescent="0.2">
      <c r="A280" s="2" t="s">
        <v>515</v>
      </c>
      <c r="B280" s="39" t="s">
        <v>516</v>
      </c>
      <c r="C280" s="40"/>
      <c r="D280" s="3" t="s">
        <v>470</v>
      </c>
      <c r="E280" s="2" t="s">
        <v>82</v>
      </c>
      <c r="F280" s="2" t="s">
        <v>517</v>
      </c>
      <c r="G280" s="2">
        <v>137.6</v>
      </c>
      <c r="H280" s="2">
        <v>137.6</v>
      </c>
      <c r="I280" s="4">
        <v>6.67</v>
      </c>
      <c r="J280" s="4">
        <v>0</v>
      </c>
      <c r="K280" s="4">
        <v>3.5900000000000003</v>
      </c>
      <c r="L280" s="4">
        <v>0</v>
      </c>
      <c r="M280" s="4">
        <v>4.2700000000000005</v>
      </c>
      <c r="N280" s="4">
        <v>0</v>
      </c>
      <c r="O280" s="4">
        <v>1.5170000000000001</v>
      </c>
      <c r="P280" s="5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2.5790000000000002</v>
      </c>
      <c r="AB280" s="4">
        <v>0</v>
      </c>
      <c r="AC280" s="4">
        <v>3.625</v>
      </c>
      <c r="AD280" s="4">
        <v>0</v>
      </c>
      <c r="AE280" s="4">
        <v>3.964</v>
      </c>
      <c r="AF280" s="5">
        <v>0</v>
      </c>
      <c r="AG280" s="6">
        <f t="shared" si="20"/>
        <v>26.215</v>
      </c>
      <c r="AH280" s="6">
        <f t="shared" si="21"/>
        <v>0</v>
      </c>
      <c r="AI280" s="7">
        <f t="shared" si="22"/>
        <v>26.215</v>
      </c>
      <c r="AJ280" s="8">
        <f t="shared" si="23"/>
        <v>190.51598837209303</v>
      </c>
      <c r="AK280" s="8">
        <f t="shared" si="24"/>
        <v>190.51598837209303</v>
      </c>
    </row>
    <row r="281" spans="1:37" ht="30.75" customHeight="1" x14ac:dyDescent="0.2">
      <c r="A281" s="2" t="s">
        <v>518</v>
      </c>
      <c r="B281" s="39" t="s">
        <v>519</v>
      </c>
      <c r="C281" s="40"/>
      <c r="D281" s="3" t="s">
        <v>470</v>
      </c>
      <c r="E281" s="2" t="s">
        <v>82</v>
      </c>
      <c r="F281" s="2" t="s">
        <v>520</v>
      </c>
      <c r="G281" s="2">
        <v>670.7</v>
      </c>
      <c r="H281" s="2">
        <v>670.7</v>
      </c>
      <c r="I281" s="4">
        <v>16.259</v>
      </c>
      <c r="J281" s="4">
        <v>0</v>
      </c>
      <c r="K281" s="4">
        <v>8.0839999999999996</v>
      </c>
      <c r="L281" s="4">
        <v>0</v>
      </c>
      <c r="M281" s="4">
        <v>7.8780000000000001</v>
      </c>
      <c r="N281" s="4">
        <v>0</v>
      </c>
      <c r="O281" s="4">
        <v>1.7020000000000002</v>
      </c>
      <c r="P281" s="5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5.173</v>
      </c>
      <c r="AB281" s="4">
        <v>0</v>
      </c>
      <c r="AC281" s="4">
        <v>10.116</v>
      </c>
      <c r="AD281" s="4">
        <v>0</v>
      </c>
      <c r="AE281" s="4">
        <v>12.435</v>
      </c>
      <c r="AF281" s="5">
        <v>0</v>
      </c>
      <c r="AG281" s="6">
        <f t="shared" si="20"/>
        <v>61.647000000000006</v>
      </c>
      <c r="AH281" s="6">
        <f t="shared" si="21"/>
        <v>0</v>
      </c>
      <c r="AI281" s="7">
        <f t="shared" si="22"/>
        <v>61.647000000000006</v>
      </c>
      <c r="AJ281" s="8">
        <f t="shared" si="23"/>
        <v>91.914417772476526</v>
      </c>
      <c r="AK281" s="8">
        <f t="shared" si="24"/>
        <v>91.914417772476526</v>
      </c>
    </row>
    <row r="282" spans="1:37" ht="22.15" customHeight="1" x14ac:dyDescent="0.2">
      <c r="A282" s="2" t="s">
        <v>521</v>
      </c>
      <c r="B282" s="39" t="s">
        <v>26</v>
      </c>
      <c r="C282" s="40"/>
      <c r="D282" s="3" t="s">
        <v>470</v>
      </c>
      <c r="E282" s="2" t="s">
        <v>67</v>
      </c>
      <c r="F282" s="2" t="s">
        <v>0</v>
      </c>
      <c r="G282" s="2">
        <v>1545.5000000000002</v>
      </c>
      <c r="H282" s="2">
        <v>1545.5</v>
      </c>
      <c r="I282" s="4">
        <v>45.783724043391338</v>
      </c>
      <c r="J282" s="4">
        <v>4.3662759566082974</v>
      </c>
      <c r="K282" s="4">
        <v>26.678796501962672</v>
      </c>
      <c r="L282" s="4">
        <v>4.2212034980374167</v>
      </c>
      <c r="M282" s="4">
        <v>26.006355350801556</v>
      </c>
      <c r="N282" s="4">
        <v>4.2936446491986251</v>
      </c>
      <c r="O282" s="4">
        <v>16.089999980772387</v>
      </c>
      <c r="P282" s="5">
        <v>4.5000000192273051</v>
      </c>
      <c r="Q282" s="4">
        <v>0</v>
      </c>
      <c r="R282" s="4">
        <v>7.6600000000003092</v>
      </c>
      <c r="S282" s="4">
        <v>0</v>
      </c>
      <c r="T282" s="4">
        <v>6.7100000000000364</v>
      </c>
      <c r="U282" s="4">
        <v>0</v>
      </c>
      <c r="V282" s="4">
        <v>6.3000000000001819</v>
      </c>
      <c r="W282" s="4">
        <v>0</v>
      </c>
      <c r="X282" s="4">
        <v>5.5899999999996908</v>
      </c>
      <c r="Y282" s="4">
        <v>0</v>
      </c>
      <c r="Z282" s="4">
        <v>6.3000000000001819</v>
      </c>
      <c r="AA282" s="4">
        <v>20.188895590017484</v>
      </c>
      <c r="AB282" s="4">
        <v>4.2111044099826058</v>
      </c>
      <c r="AC282" s="4">
        <v>27.756290341569382</v>
      </c>
      <c r="AD282" s="4">
        <v>4.283709658430582</v>
      </c>
      <c r="AE282" s="4">
        <v>29.041941195775987</v>
      </c>
      <c r="AF282" s="5">
        <v>5.5980588042238857</v>
      </c>
      <c r="AG282" s="6">
        <f t="shared" si="20"/>
        <v>191.54600300429081</v>
      </c>
      <c r="AH282" s="6">
        <f t="shared" si="21"/>
        <v>64.033996995709117</v>
      </c>
      <c r="AI282" s="7">
        <f t="shared" si="22"/>
        <v>255.57999999999993</v>
      </c>
      <c r="AJ282" s="8">
        <f t="shared" si="23"/>
        <v>123.93788612377276</v>
      </c>
      <c r="AK282" s="8">
        <f t="shared" si="24"/>
        <v>165.37043028146226</v>
      </c>
    </row>
    <row r="283" spans="1:37" ht="22.15" customHeight="1" x14ac:dyDescent="0.2">
      <c r="A283" s="2" t="s">
        <v>522</v>
      </c>
      <c r="B283" s="39" t="s">
        <v>26</v>
      </c>
      <c r="C283" s="40"/>
      <c r="D283" s="3" t="s">
        <v>470</v>
      </c>
      <c r="E283" s="2" t="s">
        <v>330</v>
      </c>
      <c r="F283" s="2" t="s">
        <v>0</v>
      </c>
      <c r="G283" s="2">
        <v>2040.5749999999994</v>
      </c>
      <c r="H283" s="2">
        <v>1998.7</v>
      </c>
      <c r="I283" s="4">
        <v>52.872389480274464</v>
      </c>
      <c r="J283" s="4">
        <v>8.0776105197253507</v>
      </c>
      <c r="K283" s="4">
        <v>30.39650419310632</v>
      </c>
      <c r="L283" s="4">
        <v>7.4234958068933876</v>
      </c>
      <c r="M283" s="4">
        <v>28.505994359067131</v>
      </c>
      <c r="N283" s="4">
        <v>7.7140056409331237</v>
      </c>
      <c r="O283" s="4">
        <v>16.815161262101931</v>
      </c>
      <c r="P283" s="5">
        <v>6.6048387378981417</v>
      </c>
      <c r="Q283" s="4">
        <v>0</v>
      </c>
      <c r="R283" s="4">
        <v>7.7700000000004366</v>
      </c>
      <c r="S283" s="4">
        <v>0</v>
      </c>
      <c r="T283" s="4">
        <v>6.6799999999998363</v>
      </c>
      <c r="U283" s="4">
        <v>0</v>
      </c>
      <c r="V283" s="4">
        <v>6.5900000000001455</v>
      </c>
      <c r="W283" s="4">
        <v>0</v>
      </c>
      <c r="X283" s="4">
        <v>6.9699999999997999</v>
      </c>
      <c r="Y283" s="4">
        <v>0</v>
      </c>
      <c r="Z283" s="4">
        <v>7.3100000000004002</v>
      </c>
      <c r="AA283" s="4">
        <v>19.897290900545933</v>
      </c>
      <c r="AB283" s="4">
        <v>7.0427090994536687</v>
      </c>
      <c r="AC283" s="4">
        <v>32.032922391234514</v>
      </c>
      <c r="AD283" s="4">
        <v>6.6070776087658132</v>
      </c>
      <c r="AE283" s="4">
        <v>33.201433951365104</v>
      </c>
      <c r="AF283" s="5">
        <v>9.3785660486348217</v>
      </c>
      <c r="AG283" s="6">
        <f t="shared" si="20"/>
        <v>213.72169653769538</v>
      </c>
      <c r="AH283" s="6">
        <f t="shared" si="21"/>
        <v>88.168303462304934</v>
      </c>
      <c r="AI283" s="7">
        <f t="shared" si="22"/>
        <v>301.89000000000033</v>
      </c>
      <c r="AJ283" s="8">
        <f t="shared" si="23"/>
        <v>104.73601633740266</v>
      </c>
      <c r="AK283" s="8">
        <f t="shared" si="24"/>
        <v>151.04317806574289</v>
      </c>
    </row>
    <row r="284" spans="1:37" ht="22.15" customHeight="1" x14ac:dyDescent="0.2">
      <c r="A284" s="2" t="s">
        <v>523</v>
      </c>
      <c r="B284" s="39" t="s">
        <v>26</v>
      </c>
      <c r="C284" s="40"/>
      <c r="D284" s="3" t="s">
        <v>470</v>
      </c>
      <c r="E284" s="2" t="s">
        <v>332</v>
      </c>
      <c r="F284" s="2" t="s">
        <v>0</v>
      </c>
      <c r="G284" s="2">
        <v>2007.0500000000002</v>
      </c>
      <c r="H284" s="2">
        <v>1862.8</v>
      </c>
      <c r="I284" s="4">
        <v>56.874926320183093</v>
      </c>
      <c r="J284" s="4">
        <v>5.3850736798168999</v>
      </c>
      <c r="K284" s="4">
        <v>36.979885312781164</v>
      </c>
      <c r="L284" s="4">
        <v>5.2401146872188615</v>
      </c>
      <c r="M284" s="4">
        <v>37.78584533145937</v>
      </c>
      <c r="N284" s="4">
        <v>5.0941546685407424</v>
      </c>
      <c r="O284" s="4">
        <v>25.532258044358471</v>
      </c>
      <c r="P284" s="5">
        <v>4.7177419556415296</v>
      </c>
      <c r="Q284" s="4">
        <v>0</v>
      </c>
      <c r="R284" s="4">
        <v>8.6600000000000819</v>
      </c>
      <c r="S284" s="4">
        <v>0</v>
      </c>
      <c r="T284" s="4">
        <v>7.3699999999998909</v>
      </c>
      <c r="U284" s="4">
        <v>0</v>
      </c>
      <c r="V284" s="4">
        <v>7.2599999999999909</v>
      </c>
      <c r="W284" s="4">
        <v>0</v>
      </c>
      <c r="X284" s="4">
        <v>7.5</v>
      </c>
      <c r="Y284" s="4">
        <v>0</v>
      </c>
      <c r="Z284" s="4">
        <v>7.8300000000001546</v>
      </c>
      <c r="AA284" s="4">
        <v>27.477632608641628</v>
      </c>
      <c r="AB284" s="4">
        <v>5.0823673913583178</v>
      </c>
      <c r="AC284" s="4">
        <v>38.097211614849805</v>
      </c>
      <c r="AD284" s="4">
        <v>5.3727883851502218</v>
      </c>
      <c r="AE284" s="4">
        <v>40.601663882093675</v>
      </c>
      <c r="AF284" s="5">
        <v>4.7983361179061879</v>
      </c>
      <c r="AG284" s="6">
        <f t="shared" si="20"/>
        <v>263.34942311436714</v>
      </c>
      <c r="AH284" s="6">
        <f t="shared" si="21"/>
        <v>74.310576885632869</v>
      </c>
      <c r="AI284" s="7">
        <f t="shared" si="22"/>
        <v>337.66</v>
      </c>
      <c r="AJ284" s="8">
        <f t="shared" si="23"/>
        <v>131.21218859239536</v>
      </c>
      <c r="AK284" s="8">
        <f t="shared" si="24"/>
        <v>181.2647627227829</v>
      </c>
    </row>
    <row r="285" spans="1:37" ht="22.15" customHeight="1" x14ac:dyDescent="0.2">
      <c r="A285" s="2" t="s">
        <v>524</v>
      </c>
      <c r="B285" s="39" t="s">
        <v>26</v>
      </c>
      <c r="C285" s="40"/>
      <c r="D285" s="3" t="s">
        <v>470</v>
      </c>
      <c r="E285" s="2" t="s">
        <v>259</v>
      </c>
      <c r="F285" s="2" t="s">
        <v>0</v>
      </c>
      <c r="G285" s="2">
        <v>2107.8000000000002</v>
      </c>
      <c r="H285" s="2">
        <v>1964.4</v>
      </c>
      <c r="I285" s="4">
        <v>56.453841256409092</v>
      </c>
      <c r="J285" s="4">
        <v>5.6761587435907863</v>
      </c>
      <c r="K285" s="4">
        <v>35.121002795404571</v>
      </c>
      <c r="L285" s="4">
        <v>4.9489972045955914</v>
      </c>
      <c r="M285" s="4">
        <v>30.523730740286972</v>
      </c>
      <c r="N285" s="4">
        <v>6.9862692597130174</v>
      </c>
      <c r="O285" s="4">
        <v>18.045161262101722</v>
      </c>
      <c r="P285" s="5">
        <v>6.6048387378981417</v>
      </c>
      <c r="Q285" s="4">
        <v>0</v>
      </c>
      <c r="R285" s="4">
        <v>7.7300000000000182</v>
      </c>
      <c r="S285" s="4">
        <v>0</v>
      </c>
      <c r="T285" s="4">
        <v>6.6000000000001364</v>
      </c>
      <c r="U285" s="4">
        <v>0</v>
      </c>
      <c r="V285" s="4">
        <v>6.2300000000000182</v>
      </c>
      <c r="W285" s="4">
        <v>0</v>
      </c>
      <c r="X285" s="4">
        <v>6.8099999999999463</v>
      </c>
      <c r="Y285" s="4">
        <v>0</v>
      </c>
      <c r="Z285" s="4">
        <v>6.6499999999998636</v>
      </c>
      <c r="AA285" s="4">
        <v>20.050331683555971</v>
      </c>
      <c r="AB285" s="4">
        <v>6.6796683164440465</v>
      </c>
      <c r="AC285" s="4">
        <v>33.419054161410529</v>
      </c>
      <c r="AD285" s="4">
        <v>7.5509458385895005</v>
      </c>
      <c r="AE285" s="4">
        <v>36.633012233536718</v>
      </c>
      <c r="AF285" s="5">
        <v>6.1069877664632939</v>
      </c>
      <c r="AG285" s="6">
        <f t="shared" si="20"/>
        <v>230.24613413270555</v>
      </c>
      <c r="AH285" s="6">
        <f t="shared" si="21"/>
        <v>78.573865867294359</v>
      </c>
      <c r="AI285" s="7">
        <f t="shared" si="22"/>
        <v>308.81999999999994</v>
      </c>
      <c r="AJ285" s="8">
        <f t="shared" si="23"/>
        <v>109.2352851943759</v>
      </c>
      <c r="AK285" s="8">
        <f t="shared" si="24"/>
        <v>157.20830788026873</v>
      </c>
    </row>
    <row r="286" spans="1:37" ht="22.15" customHeight="1" x14ac:dyDescent="0.2">
      <c r="A286" s="2" t="s">
        <v>525</v>
      </c>
      <c r="B286" s="39" t="s">
        <v>26</v>
      </c>
      <c r="C286" s="40"/>
      <c r="D286" s="3" t="s">
        <v>470</v>
      </c>
      <c r="E286" s="2" t="s">
        <v>335</v>
      </c>
      <c r="F286" s="2" t="s">
        <v>0</v>
      </c>
      <c r="G286" s="2">
        <v>2081.0557600000002</v>
      </c>
      <c r="H286" s="2">
        <v>2019.7</v>
      </c>
      <c r="I286" s="4">
        <v>63.241069990465753</v>
      </c>
      <c r="J286" s="4">
        <v>5.7489300095342584</v>
      </c>
      <c r="K286" s="4">
        <v>35.438767830157893</v>
      </c>
      <c r="L286" s="4">
        <v>5.5312321698421316</v>
      </c>
      <c r="M286" s="4">
        <v>35.623656226483128</v>
      </c>
      <c r="N286" s="4">
        <v>5.6763437735168267</v>
      </c>
      <c r="O286" s="4">
        <v>20.749032235115916</v>
      </c>
      <c r="P286" s="5">
        <v>5.3709677648842034</v>
      </c>
      <c r="Q286" s="4">
        <v>0</v>
      </c>
      <c r="R286" s="4">
        <v>8.8599999999999</v>
      </c>
      <c r="S286" s="4">
        <v>0</v>
      </c>
      <c r="T286" s="4">
        <v>6.9999999999997726</v>
      </c>
      <c r="U286" s="4">
        <v>0</v>
      </c>
      <c r="V286" s="4">
        <v>6.540000000000191</v>
      </c>
      <c r="W286" s="4">
        <v>0</v>
      </c>
      <c r="X286" s="4">
        <v>6.7699999999999818</v>
      </c>
      <c r="Y286" s="4">
        <v>0</v>
      </c>
      <c r="Z286" s="4">
        <v>6.7899999999999636</v>
      </c>
      <c r="AA286" s="4">
        <v>21.102843105537598</v>
      </c>
      <c r="AB286" s="4">
        <v>4.9371568944623663</v>
      </c>
      <c r="AC286" s="4">
        <v>35.387211614849768</v>
      </c>
      <c r="AD286" s="4">
        <v>5.3727883851502218</v>
      </c>
      <c r="AE286" s="4">
        <v>38.050855632523842</v>
      </c>
      <c r="AF286" s="5">
        <v>5.0891443674762593</v>
      </c>
      <c r="AG286" s="6">
        <f t="shared" si="20"/>
        <v>249.59343663513391</v>
      </c>
      <c r="AH286" s="6">
        <f t="shared" si="21"/>
        <v>73.686563364866089</v>
      </c>
      <c r="AI286" s="7">
        <f t="shared" si="22"/>
        <v>323.27999999999997</v>
      </c>
      <c r="AJ286" s="8">
        <f t="shared" si="23"/>
        <v>119.93596780661653</v>
      </c>
      <c r="AK286" s="8">
        <f t="shared" si="24"/>
        <v>160.06337574887357</v>
      </c>
    </row>
    <row r="287" spans="1:37" ht="22.15" customHeight="1" x14ac:dyDescent="0.2">
      <c r="A287" s="2" t="s">
        <v>526</v>
      </c>
      <c r="B287" s="39" t="s">
        <v>26</v>
      </c>
      <c r="C287" s="40"/>
      <c r="D287" s="3" t="s">
        <v>470</v>
      </c>
      <c r="E287" s="2" t="s">
        <v>91</v>
      </c>
      <c r="F287" s="2" t="s">
        <v>199</v>
      </c>
      <c r="G287" s="2">
        <v>1749.7814999999998</v>
      </c>
      <c r="H287" s="2">
        <v>1811.96</v>
      </c>
      <c r="I287" s="4">
        <v>61.308298724522153</v>
      </c>
      <c r="J287" s="4">
        <v>5.8217012754777295</v>
      </c>
      <c r="K287" s="4">
        <v>39.39598845950205</v>
      </c>
      <c r="L287" s="4">
        <v>5.6040115404979494</v>
      </c>
      <c r="M287" s="4">
        <v>40.435335312117068</v>
      </c>
      <c r="N287" s="4">
        <v>5.8946646878828588</v>
      </c>
      <c r="O287" s="4">
        <v>26.934516098330938</v>
      </c>
      <c r="P287" s="5">
        <v>7.1854839016694072</v>
      </c>
      <c r="Q287" s="4">
        <v>0</v>
      </c>
      <c r="R287" s="4">
        <v>12.409999999999854</v>
      </c>
      <c r="S287" s="4">
        <v>0</v>
      </c>
      <c r="T287" s="4">
        <v>10.800000000000182</v>
      </c>
      <c r="U287" s="4">
        <v>0</v>
      </c>
      <c r="V287" s="4">
        <v>10.509999999999764</v>
      </c>
      <c r="W287" s="4">
        <v>0</v>
      </c>
      <c r="X287" s="4">
        <v>10.789999999999964</v>
      </c>
      <c r="Y287" s="4">
        <v>0</v>
      </c>
      <c r="Z287" s="4">
        <v>11.059999999999945</v>
      </c>
      <c r="AA287" s="4">
        <v>32.795027360193977</v>
      </c>
      <c r="AB287" s="4">
        <v>5.1549726398062941</v>
      </c>
      <c r="AC287" s="4">
        <v>41.825448353985664</v>
      </c>
      <c r="AD287" s="4">
        <v>4.8645516460143901</v>
      </c>
      <c r="AE287" s="4">
        <v>44.255174194056458</v>
      </c>
      <c r="AF287" s="5">
        <v>4.4348258059435972</v>
      </c>
      <c r="AG287" s="6">
        <f t="shared" si="20"/>
        <v>286.94978850270832</v>
      </c>
      <c r="AH287" s="6">
        <f t="shared" si="21"/>
        <v>94.530211497291944</v>
      </c>
      <c r="AI287" s="7">
        <f t="shared" si="22"/>
        <v>381.48000000000025</v>
      </c>
      <c r="AJ287" s="8">
        <f t="shared" si="23"/>
        <v>163.99178326134339</v>
      </c>
      <c r="AK287" s="8">
        <f t="shared" si="24"/>
        <v>210.53444888408146</v>
      </c>
    </row>
    <row r="288" spans="1:37" ht="22.15" customHeight="1" x14ac:dyDescent="0.2">
      <c r="A288" s="2" t="s">
        <v>526</v>
      </c>
      <c r="B288" s="39" t="s">
        <v>26</v>
      </c>
      <c r="C288" s="40"/>
      <c r="D288" s="3" t="s">
        <v>470</v>
      </c>
      <c r="E288" s="2" t="s">
        <v>91</v>
      </c>
      <c r="F288" s="2" t="s">
        <v>200</v>
      </c>
      <c r="G288" s="2">
        <v>1797.7499999999995</v>
      </c>
      <c r="H288" s="2">
        <v>1825.66</v>
      </c>
      <c r="I288" s="4">
        <v>65.369867713674253</v>
      </c>
      <c r="J288" s="4">
        <v>4.7301322863256559</v>
      </c>
      <c r="K288" s="4">
        <v>42.144899648683513</v>
      </c>
      <c r="L288" s="4">
        <v>4.5851003513165045</v>
      </c>
      <c r="M288" s="4">
        <v>44.129128988923291</v>
      </c>
      <c r="N288" s="4">
        <v>4.220871011076615</v>
      </c>
      <c r="O288" s="4">
        <v>29.952580626244213</v>
      </c>
      <c r="P288" s="5">
        <v>4.4274193737558969</v>
      </c>
      <c r="Q288" s="4">
        <v>0</v>
      </c>
      <c r="R288" s="4">
        <v>10.809999999999945</v>
      </c>
      <c r="S288" s="4">
        <v>0</v>
      </c>
      <c r="T288" s="4">
        <v>9.5300000000002001</v>
      </c>
      <c r="U288" s="4">
        <v>0</v>
      </c>
      <c r="V288" s="4">
        <v>9.4499999999998181</v>
      </c>
      <c r="W288" s="4">
        <v>0</v>
      </c>
      <c r="X288" s="4">
        <v>9.8699999999998909</v>
      </c>
      <c r="Y288" s="4">
        <v>0</v>
      </c>
      <c r="Z288" s="4">
        <v>10.350000000000364</v>
      </c>
      <c r="AA288" s="4">
        <v>32.957632608641646</v>
      </c>
      <c r="AB288" s="4">
        <v>5.0823673913583178</v>
      </c>
      <c r="AC288" s="4">
        <v>38.752843105537686</v>
      </c>
      <c r="AD288" s="4">
        <v>4.9371568944623663</v>
      </c>
      <c r="AE288" s="4">
        <v>46.504365944486352</v>
      </c>
      <c r="AF288" s="5">
        <v>4.7256340555136696</v>
      </c>
      <c r="AG288" s="6">
        <f t="shared" si="20"/>
        <v>299.811318636191</v>
      </c>
      <c r="AH288" s="6">
        <f t="shared" si="21"/>
        <v>82.718681363809239</v>
      </c>
      <c r="AI288" s="7">
        <f t="shared" si="22"/>
        <v>382.53000000000026</v>
      </c>
      <c r="AJ288" s="8">
        <f t="shared" si="23"/>
        <v>166.77030656998531</v>
      </c>
      <c r="AK288" s="8">
        <f t="shared" si="24"/>
        <v>209.52970432610684</v>
      </c>
    </row>
    <row r="289" spans="1:37" ht="22.15" customHeight="1" x14ac:dyDescent="0.2">
      <c r="A289" s="2" t="s">
        <v>41</v>
      </c>
      <c r="B289" s="39" t="s">
        <v>26</v>
      </c>
      <c r="C289" s="40"/>
      <c r="D289" s="3" t="s">
        <v>470</v>
      </c>
      <c r="E289" s="2" t="s">
        <v>190</v>
      </c>
      <c r="F289" s="2" t="s">
        <v>0</v>
      </c>
      <c r="G289" s="2">
        <v>334.99999999999994</v>
      </c>
      <c r="H289" s="2">
        <v>335.1</v>
      </c>
      <c r="I289" s="4">
        <v>7.6578034151870744</v>
      </c>
      <c r="J289" s="4">
        <v>1.5281965848129042</v>
      </c>
      <c r="K289" s="4">
        <v>4.7116332162278409</v>
      </c>
      <c r="L289" s="4">
        <v>1.5283667837721679</v>
      </c>
      <c r="M289" s="4">
        <v>4.7640745138038216</v>
      </c>
      <c r="N289" s="4">
        <v>1.3099254861961909</v>
      </c>
      <c r="O289" s="4">
        <v>1.828387090571838</v>
      </c>
      <c r="P289" s="5">
        <v>1.4516129094281631</v>
      </c>
      <c r="Q289" s="4">
        <v>0</v>
      </c>
      <c r="R289" s="4">
        <v>1.8899999999999864</v>
      </c>
      <c r="S289" s="4">
        <v>0</v>
      </c>
      <c r="T289" s="4">
        <v>1.5949999999999704</v>
      </c>
      <c r="U289" s="4">
        <v>0</v>
      </c>
      <c r="V289" s="4">
        <v>1.408999999999992</v>
      </c>
      <c r="W289" s="4">
        <v>0</v>
      </c>
      <c r="X289" s="4">
        <v>1.5059999999999718</v>
      </c>
      <c r="Y289" s="4">
        <v>0</v>
      </c>
      <c r="Z289" s="4">
        <v>1.5910000000000082</v>
      </c>
      <c r="AA289" s="4">
        <v>3.3349212732803952</v>
      </c>
      <c r="AB289" s="4">
        <v>1.0890787267196396</v>
      </c>
      <c r="AC289" s="4">
        <v>4.700895031040444</v>
      </c>
      <c r="AD289" s="4">
        <v>1.4521049689595193</v>
      </c>
      <c r="AE289" s="4">
        <v>4.9032566897571286</v>
      </c>
      <c r="AF289" s="5">
        <v>1.5267433102428778</v>
      </c>
      <c r="AG289" s="6">
        <f t="shared" si="20"/>
        <v>31.900971229868546</v>
      </c>
      <c r="AH289" s="6">
        <f t="shared" si="21"/>
        <v>17.877028770131393</v>
      </c>
      <c r="AI289" s="7">
        <f t="shared" si="22"/>
        <v>49.777999999999935</v>
      </c>
      <c r="AJ289" s="8">
        <f t="shared" si="23"/>
        <v>95.226779790652387</v>
      </c>
      <c r="AK289" s="8">
        <f t="shared" si="24"/>
        <v>148.54670247687238</v>
      </c>
    </row>
    <row r="290" spans="1:37" ht="32.25" customHeight="1" x14ac:dyDescent="0.2">
      <c r="A290" s="2" t="s">
        <v>527</v>
      </c>
      <c r="B290" s="39" t="s">
        <v>528</v>
      </c>
      <c r="C290" s="40"/>
      <c r="D290" s="3" t="s">
        <v>470</v>
      </c>
      <c r="E290" s="2" t="s">
        <v>425</v>
      </c>
      <c r="F290" s="2" t="s">
        <v>0</v>
      </c>
      <c r="G290" s="2">
        <v>408.2</v>
      </c>
      <c r="H290" s="2">
        <v>408.2</v>
      </c>
      <c r="I290" s="4">
        <v>13.977</v>
      </c>
      <c r="J290" s="4">
        <v>0</v>
      </c>
      <c r="K290" s="4">
        <v>7.3840000000000003</v>
      </c>
      <c r="L290" s="4">
        <v>0</v>
      </c>
      <c r="M290" s="4">
        <v>6.2149999999999999</v>
      </c>
      <c r="N290" s="4">
        <v>0</v>
      </c>
      <c r="O290" s="4">
        <v>2.4</v>
      </c>
      <c r="P290" s="5">
        <v>0</v>
      </c>
      <c r="Q290" s="4">
        <v>0</v>
      </c>
      <c r="R290" s="4">
        <v>9.4E-2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4.625</v>
      </c>
      <c r="AB290" s="4">
        <v>0</v>
      </c>
      <c r="AC290" s="4">
        <v>8.2430000000000003</v>
      </c>
      <c r="AD290" s="4">
        <v>0</v>
      </c>
      <c r="AE290" s="4">
        <v>7.3204000000000002</v>
      </c>
      <c r="AF290" s="5">
        <v>2.5616000000000003</v>
      </c>
      <c r="AG290" s="6">
        <f t="shared" si="20"/>
        <v>50.164400000000001</v>
      </c>
      <c r="AH290" s="6">
        <f t="shared" si="21"/>
        <v>2.6556000000000002</v>
      </c>
      <c r="AI290" s="7">
        <f t="shared" si="22"/>
        <v>52.82</v>
      </c>
      <c r="AJ290" s="8">
        <f t="shared" si="23"/>
        <v>122.89171974522293</v>
      </c>
      <c r="AK290" s="8">
        <f t="shared" si="24"/>
        <v>129.39735423811857</v>
      </c>
    </row>
    <row r="291" spans="1:37" ht="22.15" customHeight="1" x14ac:dyDescent="0.2">
      <c r="A291" s="2" t="s">
        <v>529</v>
      </c>
      <c r="B291" s="39" t="s">
        <v>26</v>
      </c>
      <c r="C291" s="40"/>
      <c r="D291" s="3" t="s">
        <v>470</v>
      </c>
      <c r="E291" s="2" t="s">
        <v>192</v>
      </c>
      <c r="F291" s="2" t="s">
        <v>0</v>
      </c>
      <c r="G291" s="2">
        <v>232.86</v>
      </c>
      <c r="H291" s="2">
        <v>317.60000000000002</v>
      </c>
      <c r="I291" s="4">
        <v>8.9218884789609749</v>
      </c>
      <c r="J291" s="4">
        <v>1.2371115210390176</v>
      </c>
      <c r="K291" s="4">
        <v>5.9640888108185592</v>
      </c>
      <c r="L291" s="4">
        <v>1.0189111891814453</v>
      </c>
      <c r="M291" s="4">
        <v>6.0798481519258267</v>
      </c>
      <c r="N291" s="4">
        <v>1.2371518480741803</v>
      </c>
      <c r="O291" s="4">
        <v>4.3138709634002694</v>
      </c>
      <c r="P291" s="5">
        <v>1.0161290365997142</v>
      </c>
      <c r="Q291" s="4">
        <v>0</v>
      </c>
      <c r="R291" s="4">
        <v>1.6630000000000109</v>
      </c>
      <c r="S291" s="4">
        <v>0</v>
      </c>
      <c r="T291" s="4">
        <v>1.3369999999999891</v>
      </c>
      <c r="U291" s="4">
        <v>0</v>
      </c>
      <c r="V291" s="4">
        <v>1.3199999999999932</v>
      </c>
      <c r="W291" s="4">
        <v>0</v>
      </c>
      <c r="X291" s="4">
        <v>1.4630000000000223</v>
      </c>
      <c r="Y291" s="4">
        <v>0</v>
      </c>
      <c r="Z291" s="4">
        <v>1.5089999999999577</v>
      </c>
      <c r="AA291" s="4">
        <v>4.2959475155202886</v>
      </c>
      <c r="AB291" s="4">
        <v>0.72605248447975967</v>
      </c>
      <c r="AC291" s="4">
        <v>5.1910792856965422</v>
      </c>
      <c r="AD291" s="4">
        <v>1.6699207143034474</v>
      </c>
      <c r="AE291" s="4">
        <v>5.9670649393271686</v>
      </c>
      <c r="AF291" s="5">
        <v>1.2359350606728059</v>
      </c>
      <c r="AG291" s="6">
        <f t="shared" si="20"/>
        <v>40.733788145649633</v>
      </c>
      <c r="AH291" s="6">
        <f t="shared" si="21"/>
        <v>15.433211854350343</v>
      </c>
      <c r="AI291" s="7">
        <f t="shared" si="22"/>
        <v>56.166999999999973</v>
      </c>
      <c r="AJ291" s="8">
        <f t="shared" si="23"/>
        <v>174.92823218092258</v>
      </c>
      <c r="AK291" s="8">
        <f t="shared" si="24"/>
        <v>176.84823677581855</v>
      </c>
    </row>
    <row r="292" spans="1:37" ht="29.25" customHeight="1" x14ac:dyDescent="0.2">
      <c r="A292" s="2" t="s">
        <v>530</v>
      </c>
      <c r="B292" s="39" t="s">
        <v>531</v>
      </c>
      <c r="C292" s="40"/>
      <c r="D292" s="3" t="s">
        <v>470</v>
      </c>
      <c r="E292" s="2" t="s">
        <v>532</v>
      </c>
      <c r="F292" s="2" t="s">
        <v>0</v>
      </c>
      <c r="G292" s="2">
        <v>144.1</v>
      </c>
      <c r="H292" s="2">
        <v>144.1</v>
      </c>
      <c r="I292" s="4">
        <v>2.758703345219903</v>
      </c>
      <c r="J292" s="4">
        <v>0</v>
      </c>
      <c r="K292" s="4">
        <v>1.7526476481575823</v>
      </c>
      <c r="L292" s="4">
        <v>0</v>
      </c>
      <c r="M292" s="4">
        <v>2.1545168959076246</v>
      </c>
      <c r="N292" s="4">
        <v>0</v>
      </c>
      <c r="O292" s="4">
        <v>2.5513166921378847</v>
      </c>
      <c r="P292" s="5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2.6964873492952961</v>
      </c>
      <c r="AB292" s="4">
        <v>0</v>
      </c>
      <c r="AC292" s="4">
        <v>2.9587162506367797</v>
      </c>
      <c r="AD292" s="4">
        <v>0</v>
      </c>
      <c r="AE292" s="4">
        <v>1.5904251995245353</v>
      </c>
      <c r="AF292" s="5">
        <v>0</v>
      </c>
      <c r="AG292" s="6">
        <f t="shared" si="20"/>
        <v>16.462813380879606</v>
      </c>
      <c r="AH292" s="6">
        <f t="shared" si="21"/>
        <v>0</v>
      </c>
      <c r="AI292" s="7">
        <f t="shared" si="22"/>
        <v>16.462813380879606</v>
      </c>
      <c r="AJ292" s="8">
        <f t="shared" si="23"/>
        <v>114.24575559250246</v>
      </c>
      <c r="AK292" s="8">
        <f t="shared" si="24"/>
        <v>114.24575559250246</v>
      </c>
    </row>
    <row r="293" spans="1:37" ht="22.15" customHeight="1" x14ac:dyDescent="0.2">
      <c r="A293" s="2" t="s">
        <v>533</v>
      </c>
      <c r="B293" s="39" t="s">
        <v>534</v>
      </c>
      <c r="C293" s="40"/>
      <c r="D293" s="3" t="s">
        <v>470</v>
      </c>
      <c r="E293" s="2" t="s">
        <v>532</v>
      </c>
      <c r="F293" s="2" t="s">
        <v>0</v>
      </c>
      <c r="G293" s="2">
        <v>289.5</v>
      </c>
      <c r="H293" s="2">
        <v>289.5</v>
      </c>
      <c r="I293" s="4">
        <v>3.1459789437935135</v>
      </c>
      <c r="J293" s="4">
        <v>0</v>
      </c>
      <c r="K293" s="4">
        <v>1.9986899303786727</v>
      </c>
      <c r="L293" s="4">
        <v>0</v>
      </c>
      <c r="M293" s="4">
        <v>2.45697486839871</v>
      </c>
      <c r="N293" s="4">
        <v>0</v>
      </c>
      <c r="O293" s="4">
        <v>2.9094786890813378</v>
      </c>
      <c r="P293" s="5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3.0750288673798605</v>
      </c>
      <c r="AB293" s="4">
        <v>0</v>
      </c>
      <c r="AC293" s="4">
        <v>3.3740703005603665</v>
      </c>
      <c r="AD293" s="4">
        <v>0</v>
      </c>
      <c r="AE293" s="4">
        <v>1.813694175581593</v>
      </c>
      <c r="AF293" s="5">
        <v>0</v>
      </c>
      <c r="AG293" s="6">
        <f t="shared" si="20"/>
        <v>18.773915775174054</v>
      </c>
      <c r="AH293" s="6">
        <f t="shared" si="21"/>
        <v>0</v>
      </c>
      <c r="AI293" s="7">
        <f t="shared" si="22"/>
        <v>18.773915775174054</v>
      </c>
      <c r="AJ293" s="8">
        <f t="shared" si="23"/>
        <v>64.849450000601223</v>
      </c>
      <c r="AK293" s="8">
        <f t="shared" si="24"/>
        <v>64.849450000601223</v>
      </c>
    </row>
    <row r="294" spans="1:37" ht="30.75" customHeight="1" x14ac:dyDescent="0.2">
      <c r="A294" s="2" t="s">
        <v>535</v>
      </c>
      <c r="B294" s="39" t="s">
        <v>531</v>
      </c>
      <c r="C294" s="40"/>
      <c r="D294" s="3" t="s">
        <v>470</v>
      </c>
      <c r="E294" s="2" t="s">
        <v>532</v>
      </c>
      <c r="F294" s="2" t="s">
        <v>0</v>
      </c>
      <c r="G294" s="2">
        <v>803.3</v>
      </c>
      <c r="H294" s="2">
        <v>803.3</v>
      </c>
      <c r="I294" s="4">
        <v>13.936</v>
      </c>
      <c r="J294" s="4">
        <v>0</v>
      </c>
      <c r="K294" s="4">
        <v>9.0950000000000006</v>
      </c>
      <c r="L294" s="4">
        <v>0</v>
      </c>
      <c r="M294" s="4">
        <v>10.023</v>
      </c>
      <c r="N294" s="4">
        <v>0</v>
      </c>
      <c r="O294" s="4">
        <v>7.3420000000000005</v>
      </c>
      <c r="P294" s="5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8.0760000000000005</v>
      </c>
      <c r="AB294" s="4">
        <v>0</v>
      </c>
      <c r="AC294" s="4">
        <v>9.51</v>
      </c>
      <c r="AD294" s="4">
        <v>0</v>
      </c>
      <c r="AE294" s="4">
        <v>12.312000000000001</v>
      </c>
      <c r="AF294" s="5">
        <v>0</v>
      </c>
      <c r="AG294" s="6">
        <f t="shared" si="20"/>
        <v>70.293999999999997</v>
      </c>
      <c r="AH294" s="6">
        <f t="shared" si="21"/>
        <v>0</v>
      </c>
      <c r="AI294" s="7">
        <f t="shared" si="22"/>
        <v>70.293999999999997</v>
      </c>
      <c r="AJ294" s="8">
        <f t="shared" si="23"/>
        <v>87.506535540893807</v>
      </c>
      <c r="AK294" s="8">
        <f t="shared" si="24"/>
        <v>87.506535540893807</v>
      </c>
    </row>
    <row r="295" spans="1:37" ht="22.15" customHeight="1" x14ac:dyDescent="0.2">
      <c r="A295" s="2" t="s">
        <v>536</v>
      </c>
      <c r="B295" s="39" t="s">
        <v>537</v>
      </c>
      <c r="C295" s="40"/>
      <c r="D295" s="3" t="s">
        <v>470</v>
      </c>
      <c r="E295" s="2" t="s">
        <v>532</v>
      </c>
      <c r="F295" s="2" t="s">
        <v>0</v>
      </c>
      <c r="G295" s="2">
        <v>91.9</v>
      </c>
      <c r="H295" s="2">
        <v>91.9</v>
      </c>
      <c r="I295" s="4">
        <v>2.1480000000000001</v>
      </c>
      <c r="J295" s="4">
        <v>0</v>
      </c>
      <c r="K295" s="4">
        <v>2.6920000000000002</v>
      </c>
      <c r="L295" s="4">
        <v>0</v>
      </c>
      <c r="M295" s="4">
        <v>2.242</v>
      </c>
      <c r="N295" s="4">
        <v>0</v>
      </c>
      <c r="O295" s="4">
        <v>0.79200000000000004</v>
      </c>
      <c r="P295" s="5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1.393</v>
      </c>
      <c r="AB295" s="4">
        <v>0</v>
      </c>
      <c r="AC295" s="4">
        <v>1.9100000000000001</v>
      </c>
      <c r="AD295" s="4">
        <v>0</v>
      </c>
      <c r="AE295" s="4">
        <v>2.1070000000000002</v>
      </c>
      <c r="AF295" s="5">
        <v>0</v>
      </c>
      <c r="AG295" s="6">
        <f t="shared" si="20"/>
        <v>13.283999999999999</v>
      </c>
      <c r="AH295" s="6">
        <f t="shared" si="21"/>
        <v>0</v>
      </c>
      <c r="AI295" s="7">
        <f t="shared" si="22"/>
        <v>13.283999999999999</v>
      </c>
      <c r="AJ295" s="8">
        <f t="shared" si="23"/>
        <v>144.54842219804132</v>
      </c>
      <c r="AK295" s="8">
        <f t="shared" si="24"/>
        <v>144.54842219804132</v>
      </c>
    </row>
    <row r="296" spans="1:37" ht="22.15" customHeight="1" x14ac:dyDescent="0.2">
      <c r="A296" s="2" t="s">
        <v>538</v>
      </c>
      <c r="B296" s="39" t="s">
        <v>539</v>
      </c>
      <c r="C296" s="40"/>
      <c r="D296" s="3" t="s">
        <v>470</v>
      </c>
      <c r="E296" s="2" t="s">
        <v>532</v>
      </c>
      <c r="F296" s="2" t="s">
        <v>0</v>
      </c>
      <c r="G296" s="2">
        <v>56.23</v>
      </c>
      <c r="H296" s="2">
        <v>56.23</v>
      </c>
      <c r="I296" s="4">
        <v>8.1317710986585176E-2</v>
      </c>
      <c r="J296" s="4">
        <v>0</v>
      </c>
      <c r="K296" s="4">
        <v>5.1662421463745979E-2</v>
      </c>
      <c r="L296" s="4">
        <v>0</v>
      </c>
      <c r="M296" s="4">
        <v>6.3508235693666176E-2</v>
      </c>
      <c r="N296" s="4">
        <v>0</v>
      </c>
      <c r="O296" s="4">
        <v>7.5204618780777707E-2</v>
      </c>
      <c r="P296" s="5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7.9483783324842919E-2</v>
      </c>
      <c r="AB296" s="4">
        <v>0</v>
      </c>
      <c r="AC296" s="4">
        <v>8.7213448802852783E-2</v>
      </c>
      <c r="AD296" s="4">
        <v>0</v>
      </c>
      <c r="AE296" s="4">
        <v>4.6880624893869939E-2</v>
      </c>
      <c r="AF296" s="5">
        <v>0</v>
      </c>
      <c r="AG296" s="6">
        <f t="shared" si="20"/>
        <v>0.48527084394634074</v>
      </c>
      <c r="AH296" s="6">
        <f t="shared" si="21"/>
        <v>0</v>
      </c>
      <c r="AI296" s="7">
        <f t="shared" si="22"/>
        <v>0.48527084394634074</v>
      </c>
      <c r="AJ296" s="8">
        <f t="shared" si="23"/>
        <v>8.6301057077421426</v>
      </c>
      <c r="AK296" s="8">
        <f t="shared" si="24"/>
        <v>8.6301057077421426</v>
      </c>
    </row>
    <row r="297" spans="1:37" ht="22.15" customHeight="1" x14ac:dyDescent="0.2">
      <c r="A297" s="2" t="s">
        <v>540</v>
      </c>
      <c r="B297" s="39" t="s">
        <v>541</v>
      </c>
      <c r="C297" s="40"/>
      <c r="D297" s="3" t="s">
        <v>470</v>
      </c>
      <c r="E297" s="2" t="s">
        <v>542</v>
      </c>
      <c r="F297" s="2" t="s">
        <v>0</v>
      </c>
      <c r="G297" s="2">
        <v>224.3</v>
      </c>
      <c r="H297" s="2">
        <v>224.3</v>
      </c>
      <c r="I297" s="4">
        <v>9.3810000000000002</v>
      </c>
      <c r="J297" s="4">
        <v>7.2771265943471622E-2</v>
      </c>
      <c r="K297" s="4">
        <v>5.4580000000000002</v>
      </c>
      <c r="L297" s="4">
        <v>7.2779370655817521E-2</v>
      </c>
      <c r="M297" s="4">
        <v>5.5070000000000006</v>
      </c>
      <c r="N297" s="4">
        <v>7.2773638122010598E-2</v>
      </c>
      <c r="O297" s="4">
        <v>3.14</v>
      </c>
      <c r="P297" s="5">
        <v>7.2580645471408148E-2</v>
      </c>
      <c r="Q297" s="4">
        <v>0</v>
      </c>
      <c r="R297" s="4">
        <v>5.8800000000001088E-2</v>
      </c>
      <c r="S297" s="4">
        <v>0</v>
      </c>
      <c r="T297" s="4">
        <v>4.90277777777774E-2</v>
      </c>
      <c r="U297" s="4">
        <v>0</v>
      </c>
      <c r="V297" s="4">
        <v>0.14054794520548242</v>
      </c>
      <c r="W297" s="4">
        <v>0</v>
      </c>
      <c r="X297" s="4">
        <v>0</v>
      </c>
      <c r="Y297" s="4">
        <v>0</v>
      </c>
      <c r="Z297" s="4">
        <v>5.0769230769229783E-2</v>
      </c>
      <c r="AA297" s="4">
        <v>4.7</v>
      </c>
      <c r="AB297" s="4">
        <v>7.2605248447975973E-2</v>
      </c>
      <c r="AC297" s="4">
        <v>5.7200000000000006</v>
      </c>
      <c r="AD297" s="4">
        <v>7.2605248447975973E-2</v>
      </c>
      <c r="AE297" s="4">
        <v>6.2050000000000001</v>
      </c>
      <c r="AF297" s="5">
        <v>7.2702062392517988E-2</v>
      </c>
      <c r="AG297" s="6">
        <f t="shared" si="20"/>
        <v>40.110999999999997</v>
      </c>
      <c r="AH297" s="6">
        <f t="shared" si="21"/>
        <v>0.80796243323366845</v>
      </c>
      <c r="AI297" s="7">
        <f t="shared" si="22"/>
        <v>40.918962433233666</v>
      </c>
      <c r="AJ297" s="8">
        <f t="shared" si="23"/>
        <v>178.82746321890323</v>
      </c>
      <c r="AK297" s="8">
        <f t="shared" si="24"/>
        <v>182.42961405810817</v>
      </c>
    </row>
    <row r="298" spans="1:37" ht="32.25" customHeight="1" x14ac:dyDescent="0.2">
      <c r="A298" s="2" t="s">
        <v>41</v>
      </c>
      <c r="B298" s="39" t="s">
        <v>26</v>
      </c>
      <c r="C298" s="40"/>
      <c r="D298" s="3" t="s">
        <v>543</v>
      </c>
      <c r="E298" s="2" t="s">
        <v>28</v>
      </c>
      <c r="F298" s="2" t="s">
        <v>199</v>
      </c>
      <c r="G298" s="2">
        <v>1774.1149999999998</v>
      </c>
      <c r="H298" s="2">
        <v>1956.3</v>
      </c>
      <c r="I298" s="4">
        <v>55.746612522352819</v>
      </c>
      <c r="J298" s="4">
        <v>5.6033874776473152</v>
      </c>
      <c r="K298" s="4">
        <v>34.785988459501922</v>
      </c>
      <c r="L298" s="4">
        <v>5.6040115404979494</v>
      </c>
      <c r="M298" s="4">
        <v>36.751977140849242</v>
      </c>
      <c r="N298" s="4">
        <v>5.4580228591507955</v>
      </c>
      <c r="O298" s="4">
        <v>17.244193526058641</v>
      </c>
      <c r="P298" s="5">
        <v>5.225806473941387</v>
      </c>
      <c r="Q298" s="4">
        <v>0</v>
      </c>
      <c r="R298" s="4">
        <v>11.769999999999982</v>
      </c>
      <c r="S298" s="4">
        <v>0</v>
      </c>
      <c r="T298" s="4">
        <v>10.200000000000045</v>
      </c>
      <c r="U298" s="4">
        <v>0</v>
      </c>
      <c r="V298" s="4">
        <v>9.9699999999997999</v>
      </c>
      <c r="W298" s="4">
        <v>0</v>
      </c>
      <c r="X298" s="4">
        <v>10.320000000000164</v>
      </c>
      <c r="Y298" s="4">
        <v>0</v>
      </c>
      <c r="Z298" s="4">
        <v>10.509999999999991</v>
      </c>
      <c r="AA298" s="4">
        <v>28.209395869505805</v>
      </c>
      <c r="AB298" s="4">
        <v>5.5906041304941496</v>
      </c>
      <c r="AC298" s="4">
        <v>36.319816863297646</v>
      </c>
      <c r="AD298" s="4">
        <v>5.3001831367022456</v>
      </c>
      <c r="AE298" s="4">
        <v>37.573835008598664</v>
      </c>
      <c r="AF298" s="5">
        <v>5.8161649914014397</v>
      </c>
      <c r="AG298" s="6">
        <f t="shared" si="20"/>
        <v>246.63181939016476</v>
      </c>
      <c r="AH298" s="6">
        <f t="shared" si="21"/>
        <v>91.368180609835264</v>
      </c>
      <c r="AI298" s="7">
        <f t="shared" si="22"/>
        <v>338</v>
      </c>
      <c r="AJ298" s="8">
        <f t="shared" si="23"/>
        <v>139.01681649169575</v>
      </c>
      <c r="AK298" s="8">
        <f t="shared" si="24"/>
        <v>172.77513673771915</v>
      </c>
    </row>
    <row r="299" spans="1:37" ht="30.75" customHeight="1" x14ac:dyDescent="0.2">
      <c r="A299" s="2" t="s">
        <v>41</v>
      </c>
      <c r="B299" s="39" t="s">
        <v>26</v>
      </c>
      <c r="C299" s="40"/>
      <c r="D299" s="3" t="s">
        <v>543</v>
      </c>
      <c r="E299" s="2" t="s">
        <v>28</v>
      </c>
      <c r="F299" s="2" t="s">
        <v>200</v>
      </c>
      <c r="G299" s="2">
        <v>1801.5190000000002</v>
      </c>
      <c r="H299" s="2">
        <v>1953.3</v>
      </c>
      <c r="I299" s="4">
        <v>56.361671128861332</v>
      </c>
      <c r="J299" s="4">
        <v>6.2583288711385601</v>
      </c>
      <c r="K299" s="4">
        <v>35.491702041560032</v>
      </c>
      <c r="L299" s="4">
        <v>4.9982979584402019</v>
      </c>
      <c r="M299" s="4">
        <v>35.967524417093429</v>
      </c>
      <c r="N299" s="4">
        <v>5.3124755829067736</v>
      </c>
      <c r="O299" s="4">
        <v>15.112258044358398</v>
      </c>
      <c r="P299" s="5">
        <v>4.7177419556415296</v>
      </c>
      <c r="Q299" s="4">
        <v>0</v>
      </c>
      <c r="R299" s="4">
        <v>8.5199999999999818</v>
      </c>
      <c r="S299" s="4">
        <v>0</v>
      </c>
      <c r="T299" s="4">
        <v>7.6799999999998363</v>
      </c>
      <c r="U299" s="4">
        <v>0</v>
      </c>
      <c r="V299" s="4">
        <v>7.2800000000002001</v>
      </c>
      <c r="W299" s="4">
        <v>0</v>
      </c>
      <c r="X299" s="4">
        <v>7.4699999999997999</v>
      </c>
      <c r="Y299" s="4">
        <v>0</v>
      </c>
      <c r="Z299" s="4">
        <v>7.2800000000002001</v>
      </c>
      <c r="AA299" s="4">
        <v>25.175448353985573</v>
      </c>
      <c r="AB299" s="4">
        <v>4.8645516460143901</v>
      </c>
      <c r="AC299" s="4">
        <v>34.678474596225328</v>
      </c>
      <c r="AD299" s="4">
        <v>4.5015254037745098</v>
      </c>
      <c r="AE299" s="4">
        <v>35.905451507738576</v>
      </c>
      <c r="AF299" s="5">
        <v>5.2345484922612959</v>
      </c>
      <c r="AG299" s="6">
        <f t="shared" si="20"/>
        <v>238.6925300898227</v>
      </c>
      <c r="AH299" s="6">
        <f t="shared" si="21"/>
        <v>74.117469910177277</v>
      </c>
      <c r="AI299" s="7">
        <f t="shared" si="22"/>
        <v>312.80999999999995</v>
      </c>
      <c r="AJ299" s="8">
        <f t="shared" si="23"/>
        <v>132.4951499761161</v>
      </c>
      <c r="AK299" s="8">
        <f t="shared" si="24"/>
        <v>160.14437106435261</v>
      </c>
    </row>
    <row r="300" spans="1:37" ht="27.75" customHeight="1" x14ac:dyDescent="0.2">
      <c r="A300" s="2" t="s">
        <v>544</v>
      </c>
      <c r="B300" s="39" t="s">
        <v>26</v>
      </c>
      <c r="C300" s="40"/>
      <c r="D300" s="3" t="s">
        <v>543</v>
      </c>
      <c r="E300" s="2" t="s">
        <v>101</v>
      </c>
      <c r="F300" s="2" t="s">
        <v>199</v>
      </c>
      <c r="G300" s="2">
        <v>1861.1660000000002</v>
      </c>
      <c r="H300" s="2">
        <v>1970.3</v>
      </c>
      <c r="I300" s="4">
        <v>52.910586065087593</v>
      </c>
      <c r="J300" s="4">
        <v>6.5494139349124465</v>
      </c>
      <c r="K300" s="4">
        <v>32.281547200813634</v>
      </c>
      <c r="L300" s="4">
        <v>5.4584527991863148</v>
      </c>
      <c r="M300" s="4">
        <v>33.568108950239136</v>
      </c>
      <c r="N300" s="4">
        <v>5.8218910497608478</v>
      </c>
      <c r="O300" s="4">
        <v>21.070645134930317</v>
      </c>
      <c r="P300" s="5">
        <v>6.1693548650696926</v>
      </c>
      <c r="Q300" s="4">
        <v>0</v>
      </c>
      <c r="R300" s="4">
        <v>10.490000000000009</v>
      </c>
      <c r="S300" s="4">
        <v>0</v>
      </c>
      <c r="T300" s="4">
        <v>9.1800000000000637</v>
      </c>
      <c r="U300" s="4">
        <v>0</v>
      </c>
      <c r="V300" s="4">
        <v>8.7299999999999045</v>
      </c>
      <c r="W300" s="4">
        <v>0</v>
      </c>
      <c r="X300" s="4">
        <v>9.6400000000001</v>
      </c>
      <c r="Y300" s="4">
        <v>0</v>
      </c>
      <c r="Z300" s="4">
        <v>9.9199999999999591</v>
      </c>
      <c r="AA300" s="4">
        <v>23.396528198659016</v>
      </c>
      <c r="AB300" s="4">
        <v>9.2934718013409245</v>
      </c>
      <c r="AC300" s="4">
        <v>35.759896148994329</v>
      </c>
      <c r="AD300" s="4">
        <v>6.9701038510056925</v>
      </c>
      <c r="AE300" s="4">
        <v>37.408708197495898</v>
      </c>
      <c r="AF300" s="5">
        <v>6.7612918025041733</v>
      </c>
      <c r="AG300" s="6">
        <f t="shared" si="20"/>
        <v>236.39601989621991</v>
      </c>
      <c r="AH300" s="6">
        <f t="shared" si="21"/>
        <v>94.983980103780127</v>
      </c>
      <c r="AI300" s="7">
        <f t="shared" si="22"/>
        <v>331.38000000000005</v>
      </c>
      <c r="AJ300" s="8">
        <f t="shared" si="23"/>
        <v>127.01501096421269</v>
      </c>
      <c r="AK300" s="8">
        <f t="shared" si="24"/>
        <v>168.18758564685584</v>
      </c>
    </row>
    <row r="301" spans="1:37" ht="27" customHeight="1" x14ac:dyDescent="0.2">
      <c r="A301" s="2" t="s">
        <v>544</v>
      </c>
      <c r="B301" s="39" t="s">
        <v>26</v>
      </c>
      <c r="C301" s="40"/>
      <c r="D301" s="3" t="s">
        <v>543</v>
      </c>
      <c r="E301" s="2" t="s">
        <v>101</v>
      </c>
      <c r="F301" s="2" t="s">
        <v>200</v>
      </c>
      <c r="G301" s="2">
        <v>1931.4000000000003</v>
      </c>
      <c r="H301" s="2">
        <v>1976.7</v>
      </c>
      <c r="I301" s="4">
        <v>47.162272267257428</v>
      </c>
      <c r="J301" s="4">
        <v>6.7677277327428609</v>
      </c>
      <c r="K301" s="4">
        <v>27.570429718190123</v>
      </c>
      <c r="L301" s="4">
        <v>5.7495702818095848</v>
      </c>
      <c r="M301" s="4">
        <v>27.759278016531368</v>
      </c>
      <c r="N301" s="4">
        <v>6.8407219834689963</v>
      </c>
      <c r="O301" s="4">
        <v>9.9074193256876519</v>
      </c>
      <c r="P301" s="5">
        <v>6.8225806743123663</v>
      </c>
      <c r="Q301" s="4">
        <v>0</v>
      </c>
      <c r="R301" s="4">
        <v>10.769999999999982</v>
      </c>
      <c r="S301" s="4">
        <v>0</v>
      </c>
      <c r="T301" s="4">
        <v>9.3099999999997749</v>
      </c>
      <c r="U301" s="4">
        <v>0</v>
      </c>
      <c r="V301" s="4">
        <v>9.3600000000000136</v>
      </c>
      <c r="W301" s="4">
        <v>0</v>
      </c>
      <c r="X301" s="4">
        <v>9.6399999999999864</v>
      </c>
      <c r="Y301" s="4">
        <v>0</v>
      </c>
      <c r="Z301" s="4">
        <v>9.6900000000000546</v>
      </c>
      <c r="AA301" s="4">
        <v>21.214685652098339</v>
      </c>
      <c r="AB301" s="4">
        <v>7.115314347901645</v>
      </c>
      <c r="AC301" s="4">
        <v>32.822922391234194</v>
      </c>
      <c r="AD301" s="4">
        <v>6.6070776087658132</v>
      </c>
      <c r="AE301" s="4">
        <v>34.780324696636008</v>
      </c>
      <c r="AF301" s="5">
        <v>6.1796753033640295</v>
      </c>
      <c r="AG301" s="6">
        <f t="shared" si="20"/>
        <v>201.21733206763511</v>
      </c>
      <c r="AH301" s="6">
        <f t="shared" si="21"/>
        <v>94.852667932365108</v>
      </c>
      <c r="AI301" s="7">
        <f t="shared" si="22"/>
        <v>296.07000000000022</v>
      </c>
      <c r="AJ301" s="8">
        <f t="shared" si="23"/>
        <v>104.18211249230355</v>
      </c>
      <c r="AK301" s="8">
        <f t="shared" si="24"/>
        <v>149.77993625739879</v>
      </c>
    </row>
    <row r="302" spans="1:37" ht="29.25" customHeight="1" x14ac:dyDescent="0.2">
      <c r="A302" s="2" t="s">
        <v>545</v>
      </c>
      <c r="B302" s="39" t="s">
        <v>26</v>
      </c>
      <c r="C302" s="40"/>
      <c r="D302" s="3" t="s">
        <v>543</v>
      </c>
      <c r="E302" s="2" t="s">
        <v>42</v>
      </c>
      <c r="F302" s="2" t="s">
        <v>199</v>
      </c>
      <c r="G302" s="2">
        <v>1859.6520000000003</v>
      </c>
      <c r="H302" s="2">
        <v>1940</v>
      </c>
      <c r="I302" s="4">
        <v>58.007096447731044</v>
      </c>
      <c r="J302" s="4">
        <v>4.802903552269127</v>
      </c>
      <c r="K302" s="4">
        <v>34.799340907371835</v>
      </c>
      <c r="L302" s="4">
        <v>4.7306590926281391</v>
      </c>
      <c r="M302" s="4">
        <v>36.016939883947238</v>
      </c>
      <c r="N302" s="4">
        <v>4.8030601160526993</v>
      </c>
      <c r="O302" s="4">
        <v>22.222903208129637</v>
      </c>
      <c r="P302" s="5">
        <v>4.137096791870265</v>
      </c>
      <c r="Q302" s="4">
        <v>0</v>
      </c>
      <c r="R302" s="4">
        <v>9.5200000000002092</v>
      </c>
      <c r="S302" s="4">
        <v>0</v>
      </c>
      <c r="T302" s="4">
        <v>8.4199999999998454</v>
      </c>
      <c r="U302" s="4">
        <v>0</v>
      </c>
      <c r="V302" s="4">
        <v>8.3800000000001091</v>
      </c>
      <c r="W302" s="4">
        <v>0</v>
      </c>
      <c r="X302" s="4">
        <v>8.5899999999999181</v>
      </c>
      <c r="Y302" s="4">
        <v>0</v>
      </c>
      <c r="Z302" s="4">
        <v>8.6600000000000819</v>
      </c>
      <c r="AA302" s="4">
        <v>26.790658850881552</v>
      </c>
      <c r="AB302" s="4">
        <v>4.7193411491184376</v>
      </c>
      <c r="AC302" s="4">
        <v>36.265869347777432</v>
      </c>
      <c r="AD302" s="4">
        <v>4.574130652222486</v>
      </c>
      <c r="AE302" s="4">
        <v>39.436790693196507</v>
      </c>
      <c r="AF302" s="5">
        <v>3.8532093068034539</v>
      </c>
      <c r="AG302" s="6">
        <f t="shared" si="20"/>
        <v>253.53959933903525</v>
      </c>
      <c r="AH302" s="6">
        <f t="shared" si="21"/>
        <v>75.190400660964769</v>
      </c>
      <c r="AI302" s="7">
        <f t="shared" si="22"/>
        <v>328.73</v>
      </c>
      <c r="AJ302" s="8">
        <f t="shared" si="23"/>
        <v>136.33712078336978</v>
      </c>
      <c r="AK302" s="8">
        <f t="shared" si="24"/>
        <v>169.44845360824743</v>
      </c>
    </row>
    <row r="303" spans="1:37" ht="28.5" customHeight="1" x14ac:dyDescent="0.2">
      <c r="A303" s="2" t="s">
        <v>545</v>
      </c>
      <c r="B303" s="39" t="s">
        <v>26</v>
      </c>
      <c r="C303" s="40"/>
      <c r="D303" s="3" t="s">
        <v>543</v>
      </c>
      <c r="E303" s="2" t="s">
        <v>42</v>
      </c>
      <c r="F303" s="2" t="s">
        <v>200</v>
      </c>
      <c r="G303" s="2">
        <v>1735.9460000000001</v>
      </c>
      <c r="H303" s="2">
        <v>1876</v>
      </c>
      <c r="I303" s="4">
        <v>53.414325181787362</v>
      </c>
      <c r="J303" s="4">
        <v>4.8756748182125991</v>
      </c>
      <c r="K303" s="4">
        <v>32.575444054092848</v>
      </c>
      <c r="L303" s="4">
        <v>5.0945559459072269</v>
      </c>
      <c r="M303" s="4">
        <v>33.935260798313315</v>
      </c>
      <c r="N303" s="4">
        <v>4.5847392016866682</v>
      </c>
      <c r="O303" s="4">
        <v>20.51709675341565</v>
      </c>
      <c r="P303" s="5">
        <v>4.862903246584346</v>
      </c>
      <c r="Q303" s="4">
        <v>0</v>
      </c>
      <c r="R303" s="4">
        <v>9.75</v>
      </c>
      <c r="S303" s="4">
        <v>0</v>
      </c>
      <c r="T303" s="4">
        <v>8.4600000000000364</v>
      </c>
      <c r="U303" s="4">
        <v>0</v>
      </c>
      <c r="V303" s="4">
        <v>8.3999999999999773</v>
      </c>
      <c r="W303" s="4">
        <v>0</v>
      </c>
      <c r="X303" s="4">
        <v>8.5699999999999363</v>
      </c>
      <c r="Y303" s="4">
        <v>0</v>
      </c>
      <c r="Z303" s="4">
        <v>9.0300000000000864</v>
      </c>
      <c r="AA303" s="4">
        <v>27.618474596225496</v>
      </c>
      <c r="AB303" s="4">
        <v>4.5015254037745098</v>
      </c>
      <c r="AC303" s="4">
        <v>37.101500838465149</v>
      </c>
      <c r="AD303" s="4">
        <v>4.1384991615346305</v>
      </c>
      <c r="AE303" s="4">
        <v>38.15247213166397</v>
      </c>
      <c r="AF303" s="5">
        <v>4.5075278683361155</v>
      </c>
      <c r="AG303" s="6">
        <f t="shared" si="20"/>
        <v>243.31457435396379</v>
      </c>
      <c r="AH303" s="6">
        <f t="shared" si="21"/>
        <v>76.775425646036126</v>
      </c>
      <c r="AI303" s="7">
        <f t="shared" si="22"/>
        <v>320.08999999999992</v>
      </c>
      <c r="AJ303" s="8">
        <f t="shared" si="23"/>
        <v>140.16252484464596</v>
      </c>
      <c r="AK303" s="8">
        <f t="shared" si="24"/>
        <v>170.62366737739868</v>
      </c>
    </row>
    <row r="304" spans="1:37" ht="30.75" customHeight="1" x14ac:dyDescent="0.2">
      <c r="A304" s="2" t="s">
        <v>546</v>
      </c>
      <c r="B304" s="39" t="s">
        <v>26</v>
      </c>
      <c r="C304" s="40"/>
      <c r="D304" s="3" t="s">
        <v>543</v>
      </c>
      <c r="E304" s="2" t="s">
        <v>175</v>
      </c>
      <c r="F304" s="2" t="s">
        <v>547</v>
      </c>
      <c r="G304" s="2">
        <v>1791.3330000000001</v>
      </c>
      <c r="H304" s="2">
        <v>1919.9</v>
      </c>
      <c r="I304" s="4">
        <v>56.250586065087283</v>
      </c>
      <c r="J304" s="4">
        <v>6.5494139349124465</v>
      </c>
      <c r="K304" s="4">
        <v>33.237621675730225</v>
      </c>
      <c r="L304" s="4">
        <v>7.1323783242701175</v>
      </c>
      <c r="M304" s="4">
        <v>34.463146207141108</v>
      </c>
      <c r="N304" s="4">
        <v>6.4768537928589431</v>
      </c>
      <c r="O304" s="4">
        <v>12.126774161916114</v>
      </c>
      <c r="P304" s="5">
        <v>7.4032258380836318</v>
      </c>
      <c r="Q304" s="4">
        <v>0</v>
      </c>
      <c r="R304" s="4">
        <v>12.400000000000091</v>
      </c>
      <c r="S304" s="4">
        <v>0</v>
      </c>
      <c r="T304" s="4">
        <v>9.7600000000002183</v>
      </c>
      <c r="U304" s="4">
        <v>0</v>
      </c>
      <c r="V304" s="4">
        <v>9.3799999999996544</v>
      </c>
      <c r="W304" s="4">
        <v>0</v>
      </c>
      <c r="X304" s="4">
        <v>9.6100000000001273</v>
      </c>
      <c r="Y304" s="4">
        <v>0</v>
      </c>
      <c r="Z304" s="4">
        <v>10.210000000000036</v>
      </c>
      <c r="AA304" s="4">
        <v>29.978974875714073</v>
      </c>
      <c r="AB304" s="4">
        <v>5.8810251242860536</v>
      </c>
      <c r="AC304" s="4">
        <v>40.155948633474161</v>
      </c>
      <c r="AD304" s="4">
        <v>6.244051366525933</v>
      </c>
      <c r="AE304" s="4">
        <v>42.344112322280445</v>
      </c>
      <c r="AF304" s="5">
        <v>6.6158876777191375</v>
      </c>
      <c r="AG304" s="6">
        <f t="shared" si="20"/>
        <v>248.55716394134339</v>
      </c>
      <c r="AH304" s="6">
        <f t="shared" si="21"/>
        <v>97.662836058656396</v>
      </c>
      <c r="AI304" s="7">
        <f t="shared" si="22"/>
        <v>346.2199999999998</v>
      </c>
      <c r="AJ304" s="8">
        <f t="shared" si="23"/>
        <v>138.75542065118177</v>
      </c>
      <c r="AK304" s="8">
        <f t="shared" si="24"/>
        <v>180.33230897442564</v>
      </c>
    </row>
    <row r="305" spans="1:37" ht="30.75" customHeight="1" x14ac:dyDescent="0.2">
      <c r="A305" s="2" t="s">
        <v>546</v>
      </c>
      <c r="B305" s="39" t="s">
        <v>26</v>
      </c>
      <c r="C305" s="40"/>
      <c r="D305" s="3" t="s">
        <v>543</v>
      </c>
      <c r="E305" s="2" t="s">
        <v>175</v>
      </c>
      <c r="F305" s="2" t="s">
        <v>548</v>
      </c>
      <c r="G305" s="2">
        <v>1822.0700000000002</v>
      </c>
      <c r="H305" s="2">
        <v>1975.8</v>
      </c>
      <c r="I305" s="4">
        <v>56.111553915843878</v>
      </c>
      <c r="J305" s="4">
        <v>4.9484460841560702</v>
      </c>
      <c r="K305" s="4">
        <v>36.463782166060369</v>
      </c>
      <c r="L305" s="4">
        <v>4.8762178339397746</v>
      </c>
      <c r="M305" s="4">
        <v>36.263656226483228</v>
      </c>
      <c r="N305" s="4">
        <v>5.6763437735168267</v>
      </c>
      <c r="O305" s="4">
        <v>12.745161262101767</v>
      </c>
      <c r="P305" s="5">
        <v>6.6048387378981417</v>
      </c>
      <c r="Q305" s="4">
        <v>0</v>
      </c>
      <c r="R305" s="4">
        <v>9.5399999999999636</v>
      </c>
      <c r="S305" s="4">
        <v>0</v>
      </c>
      <c r="T305" s="4">
        <v>8.2300000000000182</v>
      </c>
      <c r="U305" s="4">
        <v>0</v>
      </c>
      <c r="V305" s="4">
        <v>8.2300000000000182</v>
      </c>
      <c r="W305" s="4">
        <v>0</v>
      </c>
      <c r="X305" s="4">
        <v>8.3899999999998727</v>
      </c>
      <c r="Y305" s="4">
        <v>0</v>
      </c>
      <c r="Z305" s="4">
        <v>8.1199999999998909</v>
      </c>
      <c r="AA305" s="4">
        <v>23.739395869506232</v>
      </c>
      <c r="AB305" s="4">
        <v>5.5906041304941496</v>
      </c>
      <c r="AC305" s="4">
        <v>35.2254483539853</v>
      </c>
      <c r="AD305" s="4">
        <v>4.8645516460143901</v>
      </c>
      <c r="AE305" s="4">
        <v>36.877345320561076</v>
      </c>
      <c r="AF305" s="5">
        <v>5.45265467943885</v>
      </c>
      <c r="AG305" s="6">
        <f t="shared" si="20"/>
        <v>237.42634311454185</v>
      </c>
      <c r="AH305" s="6">
        <f t="shared" si="21"/>
        <v>80.523656885457967</v>
      </c>
      <c r="AI305" s="7">
        <f t="shared" si="22"/>
        <v>317.94999999999982</v>
      </c>
      <c r="AJ305" s="8">
        <f t="shared" si="23"/>
        <v>130.30582969619269</v>
      </c>
      <c r="AK305" s="8">
        <f t="shared" si="24"/>
        <v>160.92215811316927</v>
      </c>
    </row>
    <row r="306" spans="1:37" ht="30.75" customHeight="1" x14ac:dyDescent="0.2">
      <c r="A306" s="2" t="s">
        <v>549</v>
      </c>
      <c r="B306" s="39" t="s">
        <v>26</v>
      </c>
      <c r="C306" s="40"/>
      <c r="D306" s="3" t="s">
        <v>543</v>
      </c>
      <c r="E306" s="2" t="s">
        <v>215</v>
      </c>
      <c r="F306" s="2" t="s">
        <v>199</v>
      </c>
      <c r="G306" s="2">
        <v>1934.3001000000002</v>
      </c>
      <c r="H306" s="2">
        <v>2194</v>
      </c>
      <c r="I306" s="4">
        <v>55.311671128861491</v>
      </c>
      <c r="J306" s="4">
        <v>6.2583288711385601</v>
      </c>
      <c r="K306" s="4">
        <v>33.729312235567129</v>
      </c>
      <c r="L306" s="4">
        <v>6.0406877644328549</v>
      </c>
      <c r="M306" s="4">
        <v>34.477014397751141</v>
      </c>
      <c r="N306" s="4">
        <v>6.1129856022488909</v>
      </c>
      <c r="O306" s="4">
        <v>8.0922580347447628</v>
      </c>
      <c r="P306" s="5">
        <v>6.9677419652551826</v>
      </c>
      <c r="Q306" s="4">
        <v>0</v>
      </c>
      <c r="R306" s="4">
        <v>10.100000000000023</v>
      </c>
      <c r="S306" s="4">
        <v>0</v>
      </c>
      <c r="T306" s="4">
        <v>8.8500000000000227</v>
      </c>
      <c r="U306" s="4">
        <v>0</v>
      </c>
      <c r="V306" s="4">
        <v>8.3999999999999773</v>
      </c>
      <c r="W306" s="4">
        <v>0</v>
      </c>
      <c r="X306" s="4">
        <v>8.9900000000000091</v>
      </c>
      <c r="Y306" s="4">
        <v>0</v>
      </c>
      <c r="Z306" s="4">
        <v>8.5399999999999636</v>
      </c>
      <c r="AA306" s="4">
        <v>20.858974875713955</v>
      </c>
      <c r="AB306" s="4">
        <v>5.8810251242860536</v>
      </c>
      <c r="AC306" s="4">
        <v>34.651159130370019</v>
      </c>
      <c r="AD306" s="4">
        <v>6.0988408696299814</v>
      </c>
      <c r="AE306" s="4">
        <v>33.324112322280804</v>
      </c>
      <c r="AF306" s="5">
        <v>6.6158876777191375</v>
      </c>
      <c r="AG306" s="6">
        <f t="shared" si="20"/>
        <v>220.44450212528929</v>
      </c>
      <c r="AH306" s="6">
        <f t="shared" si="21"/>
        <v>88.855497874710665</v>
      </c>
      <c r="AI306" s="7">
        <f t="shared" si="22"/>
        <v>309.29999999999995</v>
      </c>
      <c r="AJ306" s="8">
        <f t="shared" si="23"/>
        <v>113.96602943115666</v>
      </c>
      <c r="AK306" s="8">
        <f t="shared" si="24"/>
        <v>140.97538742023698</v>
      </c>
    </row>
    <row r="307" spans="1:37" ht="29.25" customHeight="1" x14ac:dyDescent="0.2">
      <c r="A307" s="2" t="s">
        <v>549</v>
      </c>
      <c r="B307" s="39" t="s">
        <v>26</v>
      </c>
      <c r="C307" s="40"/>
      <c r="D307" s="3" t="s">
        <v>543</v>
      </c>
      <c r="E307" s="2" t="s">
        <v>215</v>
      </c>
      <c r="F307" s="2" t="s">
        <v>200</v>
      </c>
      <c r="G307" s="2">
        <v>1843.8827000000006</v>
      </c>
      <c r="H307" s="2">
        <v>2194</v>
      </c>
      <c r="I307" s="4">
        <v>53.274926320182956</v>
      </c>
      <c r="J307" s="4">
        <v>5.3850736798168999</v>
      </c>
      <c r="K307" s="4">
        <v>36.675444054092758</v>
      </c>
      <c r="L307" s="4">
        <v>5.0945559459072269</v>
      </c>
      <c r="M307" s="4">
        <v>35.086939883947629</v>
      </c>
      <c r="N307" s="4">
        <v>4.8030601160526993</v>
      </c>
      <c r="O307" s="4">
        <v>8.2187096532298192</v>
      </c>
      <c r="P307" s="5">
        <v>5.6612903467698361</v>
      </c>
      <c r="Q307" s="4">
        <v>0</v>
      </c>
      <c r="R307" s="4">
        <v>9.8400000000001455</v>
      </c>
      <c r="S307" s="4">
        <v>0</v>
      </c>
      <c r="T307" s="4">
        <v>8.4000000000000909</v>
      </c>
      <c r="U307" s="4">
        <v>0</v>
      </c>
      <c r="V307" s="4">
        <v>8.1199999999998909</v>
      </c>
      <c r="W307" s="4">
        <v>0</v>
      </c>
      <c r="X307" s="4">
        <v>8.4400000000000546</v>
      </c>
      <c r="Y307" s="4">
        <v>0</v>
      </c>
      <c r="Z307" s="4">
        <v>8.4400000000000546</v>
      </c>
      <c r="AA307" s="4">
        <v>22.169316583808989</v>
      </c>
      <c r="AB307" s="4">
        <v>3.9206834161907023</v>
      </c>
      <c r="AC307" s="4">
        <v>34.065869347777841</v>
      </c>
      <c r="AD307" s="4">
        <v>4.574130652222486</v>
      </c>
      <c r="AE307" s="4">
        <v>36.348684506019069</v>
      </c>
      <c r="AF307" s="5">
        <v>4.0713154939810074</v>
      </c>
      <c r="AG307" s="6">
        <f t="shared" si="20"/>
        <v>225.83989034905903</v>
      </c>
      <c r="AH307" s="6">
        <f t="shared" si="21"/>
        <v>76.75010965094107</v>
      </c>
      <c r="AI307" s="7">
        <f t="shared" si="22"/>
        <v>302.59000000000009</v>
      </c>
      <c r="AJ307" s="8">
        <f t="shared" si="23"/>
        <v>122.48061677082765</v>
      </c>
      <c r="AK307" s="8">
        <f t="shared" si="24"/>
        <v>137.9170464904285</v>
      </c>
    </row>
    <row r="308" spans="1:37" ht="30" customHeight="1" x14ac:dyDescent="0.2">
      <c r="A308" s="2" t="s">
        <v>550</v>
      </c>
      <c r="B308" s="39" t="s">
        <v>26</v>
      </c>
      <c r="C308" s="40"/>
      <c r="D308" s="3" t="s">
        <v>543</v>
      </c>
      <c r="E308" s="2" t="s">
        <v>227</v>
      </c>
      <c r="F308" s="2" t="s">
        <v>199</v>
      </c>
      <c r="G308" s="2">
        <v>1823.2392910000001</v>
      </c>
      <c r="H308" s="2">
        <v>1979.08</v>
      </c>
      <c r="I308" s="4">
        <v>50.839017075935502</v>
      </c>
      <c r="J308" s="4">
        <v>7.6409829240645202</v>
      </c>
      <c r="K308" s="4">
        <v>30.54595978769737</v>
      </c>
      <c r="L308" s="4">
        <v>6.9140402123026652</v>
      </c>
      <c r="M308" s="4">
        <v>29.328183464042883</v>
      </c>
      <c r="N308" s="4">
        <v>7.1318165359570393</v>
      </c>
      <c r="O308" s="4">
        <v>6.6141935164451056</v>
      </c>
      <c r="P308" s="5">
        <v>7.47580648355504</v>
      </c>
      <c r="Q308" s="4">
        <v>0</v>
      </c>
      <c r="R308" s="4">
        <v>10.509999999999991</v>
      </c>
      <c r="S308" s="4">
        <v>0</v>
      </c>
      <c r="T308" s="4">
        <v>9.1999999999998181</v>
      </c>
      <c r="U308" s="4">
        <v>0</v>
      </c>
      <c r="V308" s="4">
        <v>9.1500000000000909</v>
      </c>
      <c r="W308" s="4">
        <v>0</v>
      </c>
      <c r="X308" s="4">
        <v>9.4900000000000091</v>
      </c>
      <c r="Y308" s="4">
        <v>0</v>
      </c>
      <c r="Z308" s="4">
        <v>10.170000000000073</v>
      </c>
      <c r="AA308" s="4">
        <v>23.275948633474048</v>
      </c>
      <c r="AB308" s="4">
        <v>6.244051366525933</v>
      </c>
      <c r="AC308" s="4">
        <v>30.863343385025928</v>
      </c>
      <c r="AD308" s="4">
        <v>6.3166566149739092</v>
      </c>
      <c r="AE308" s="4">
        <v>37.39492057185096</v>
      </c>
      <c r="AF308" s="5">
        <v>6.3250794281490652</v>
      </c>
      <c r="AG308" s="6">
        <f t="shared" si="20"/>
        <v>208.8615664344718</v>
      </c>
      <c r="AH308" s="6">
        <f t="shared" si="21"/>
        <v>96.568433565528153</v>
      </c>
      <c r="AI308" s="7">
        <f t="shared" si="22"/>
        <v>305.42999999999995</v>
      </c>
      <c r="AJ308" s="8">
        <f t="shared" si="23"/>
        <v>114.5552136055145</v>
      </c>
      <c r="AK308" s="8">
        <f t="shared" si="24"/>
        <v>154.32928431392361</v>
      </c>
    </row>
    <row r="309" spans="1:37" ht="31.5" customHeight="1" x14ac:dyDescent="0.2">
      <c r="A309" s="2" t="s">
        <v>550</v>
      </c>
      <c r="B309" s="39" t="s">
        <v>26</v>
      </c>
      <c r="C309" s="40"/>
      <c r="D309" s="3" t="s">
        <v>543</v>
      </c>
      <c r="E309" s="2" t="s">
        <v>227</v>
      </c>
      <c r="F309" s="2" t="s">
        <v>200</v>
      </c>
      <c r="G309" s="2">
        <v>1917.6866260000002</v>
      </c>
      <c r="H309" s="2">
        <v>1912.53</v>
      </c>
      <c r="I309" s="4">
        <v>55.783357331031013</v>
      </c>
      <c r="J309" s="4">
        <v>6.4766426689689744</v>
      </c>
      <c r="K309" s="4">
        <v>33.274326571469359</v>
      </c>
      <c r="L309" s="4">
        <v>5.385673428530497</v>
      </c>
      <c r="M309" s="4">
        <v>32.040372569019191</v>
      </c>
      <c r="N309" s="4">
        <v>6.5496274309809541</v>
      </c>
      <c r="O309" s="4">
        <v>9.0387096532299829</v>
      </c>
      <c r="P309" s="5">
        <v>5.6612903467698361</v>
      </c>
      <c r="Q309" s="4">
        <v>0</v>
      </c>
      <c r="R309" s="4">
        <v>11.340000000000146</v>
      </c>
      <c r="S309" s="4">
        <v>0</v>
      </c>
      <c r="T309" s="4">
        <v>9.7699999999999818</v>
      </c>
      <c r="U309" s="4">
        <v>0</v>
      </c>
      <c r="V309" s="4">
        <v>9.6599999999998545</v>
      </c>
      <c r="W309" s="4">
        <v>0</v>
      </c>
      <c r="X309" s="4">
        <v>9.8499999999999091</v>
      </c>
      <c r="Y309" s="4">
        <v>0</v>
      </c>
      <c r="Z309" s="4">
        <v>10.900000000000091</v>
      </c>
      <c r="AA309" s="4">
        <v>25.912001117954119</v>
      </c>
      <c r="AB309" s="4">
        <v>5.5179988820461734</v>
      </c>
      <c r="AC309" s="4">
        <v>36.633764378817851</v>
      </c>
      <c r="AD309" s="4">
        <v>6.0262356211820052</v>
      </c>
      <c r="AE309" s="4">
        <v>38.457622634243492</v>
      </c>
      <c r="AF309" s="5">
        <v>6.2523773657565478</v>
      </c>
      <c r="AG309" s="6">
        <f t="shared" si="20"/>
        <v>231.14015425576503</v>
      </c>
      <c r="AH309" s="6">
        <f t="shared" si="21"/>
        <v>93.389845744234961</v>
      </c>
      <c r="AI309" s="7">
        <f t="shared" si="22"/>
        <v>324.52999999999997</v>
      </c>
      <c r="AJ309" s="8">
        <f t="shared" si="23"/>
        <v>120.53072234116159</v>
      </c>
      <c r="AK309" s="8">
        <f t="shared" si="24"/>
        <v>169.68622714414934</v>
      </c>
    </row>
    <row r="310" spans="1:37" ht="29.25" customHeight="1" x14ac:dyDescent="0.2">
      <c r="A310" s="2" t="s">
        <v>551</v>
      </c>
      <c r="B310" s="39" t="s">
        <v>26</v>
      </c>
      <c r="C310" s="40"/>
      <c r="D310" s="3" t="s">
        <v>543</v>
      </c>
      <c r="E310" s="2" t="s">
        <v>32</v>
      </c>
      <c r="F310" s="2" t="s">
        <v>199</v>
      </c>
      <c r="G310" s="2">
        <v>1901.9724999999999</v>
      </c>
      <c r="H310" s="2">
        <v>1917.32</v>
      </c>
      <c r="I310" s="4">
        <v>51.127814799144083</v>
      </c>
      <c r="J310" s="4">
        <v>6.6221852008559177</v>
      </c>
      <c r="K310" s="4">
        <v>30.196532864911273</v>
      </c>
      <c r="L310" s="4">
        <v>6.1134671350886718</v>
      </c>
      <c r="M310" s="4">
        <v>27.213146207141111</v>
      </c>
      <c r="N310" s="4">
        <v>6.4768537928589431</v>
      </c>
      <c r="O310" s="4">
        <v>13.763225780401616</v>
      </c>
      <c r="P310" s="5">
        <v>6.0967742195982844</v>
      </c>
      <c r="Q310" s="4">
        <v>0</v>
      </c>
      <c r="R310" s="4">
        <v>11.360000000000127</v>
      </c>
      <c r="S310" s="4">
        <v>0</v>
      </c>
      <c r="T310" s="4">
        <v>9.7999999999999545</v>
      </c>
      <c r="U310" s="4">
        <v>0</v>
      </c>
      <c r="V310" s="4">
        <v>9.5999999999999091</v>
      </c>
      <c r="W310" s="4">
        <v>0</v>
      </c>
      <c r="X310" s="4">
        <v>9.8400000000001455</v>
      </c>
      <c r="Y310" s="4">
        <v>0</v>
      </c>
      <c r="Z310" s="4">
        <v>10.149999999999864</v>
      </c>
      <c r="AA310" s="4">
        <v>25.349395869505905</v>
      </c>
      <c r="AB310" s="4">
        <v>5.5906041304941496</v>
      </c>
      <c r="AC310" s="4">
        <v>35.04721161484985</v>
      </c>
      <c r="AD310" s="4">
        <v>5.3727883851502218</v>
      </c>
      <c r="AE310" s="4">
        <v>39.103835008598409</v>
      </c>
      <c r="AF310" s="5">
        <v>5.8161649914014397</v>
      </c>
      <c r="AG310" s="6">
        <f t="shared" si="20"/>
        <v>221.80116214455222</v>
      </c>
      <c r="AH310" s="6">
        <f t="shared" si="21"/>
        <v>92.838837855447608</v>
      </c>
      <c r="AI310" s="7">
        <f t="shared" si="22"/>
        <v>314.63999999999982</v>
      </c>
      <c r="AJ310" s="8">
        <f t="shared" si="23"/>
        <v>116.61638753691352</v>
      </c>
      <c r="AK310" s="8">
        <f t="shared" si="24"/>
        <v>164.1040619197629</v>
      </c>
    </row>
    <row r="311" spans="1:37" ht="30.75" customHeight="1" x14ac:dyDescent="0.2">
      <c r="A311" s="2" t="s">
        <v>551</v>
      </c>
      <c r="B311" s="39" t="s">
        <v>26</v>
      </c>
      <c r="C311" s="40"/>
      <c r="D311" s="3" t="s">
        <v>543</v>
      </c>
      <c r="E311" s="2" t="s">
        <v>32</v>
      </c>
      <c r="F311" s="2" t="s">
        <v>200</v>
      </c>
      <c r="G311" s="2">
        <v>1848.6529999999998</v>
      </c>
      <c r="H311" s="2">
        <v>3719</v>
      </c>
      <c r="I311" s="4">
        <v>58.408415937539857</v>
      </c>
      <c r="J311" s="4">
        <v>7.1315840624602194</v>
      </c>
      <c r="K311" s="4">
        <v>31.784297899664693</v>
      </c>
      <c r="L311" s="4">
        <v>6.6957021003352128</v>
      </c>
      <c r="M311" s="4">
        <v>30.900298055215224</v>
      </c>
      <c r="N311" s="4">
        <v>5.2397019447847635</v>
      </c>
      <c r="O311" s="4">
        <v>16.671935462472902</v>
      </c>
      <c r="P311" s="5">
        <v>5.0080645375271624</v>
      </c>
      <c r="Q311" s="4">
        <v>0</v>
      </c>
      <c r="R311" s="4">
        <v>12.120000000000005</v>
      </c>
      <c r="S311" s="4">
        <v>0</v>
      </c>
      <c r="T311" s="4">
        <v>9.6599999999999682</v>
      </c>
      <c r="U311" s="4">
        <v>0</v>
      </c>
      <c r="V311" s="4">
        <v>9.4600000000000364</v>
      </c>
      <c r="W311" s="4">
        <v>0</v>
      </c>
      <c r="X311" s="4">
        <v>10.029999999999973</v>
      </c>
      <c r="Y311" s="4">
        <v>0</v>
      </c>
      <c r="Z311" s="4">
        <v>10.200000000000045</v>
      </c>
      <c r="AA311" s="4">
        <v>29.596290341569414</v>
      </c>
      <c r="AB311" s="4">
        <v>4.283709658430582</v>
      </c>
      <c r="AC311" s="4">
        <v>36.850237857089674</v>
      </c>
      <c r="AD311" s="4">
        <v>5.0097621429103416</v>
      </c>
      <c r="AE311" s="4">
        <v>43.917068006878672</v>
      </c>
      <c r="AF311" s="5">
        <v>4.6529319931211512</v>
      </c>
      <c r="AG311" s="6">
        <f t="shared" si="20"/>
        <v>248.12854356043044</v>
      </c>
      <c r="AH311" s="6">
        <f t="shared" si="21"/>
        <v>89.491456439569461</v>
      </c>
      <c r="AI311" s="7">
        <f t="shared" si="22"/>
        <v>337.61999999999989</v>
      </c>
      <c r="AJ311" s="8">
        <f t="shared" si="23"/>
        <v>134.22126465076488</v>
      </c>
      <c r="AK311" s="8">
        <f t="shared" si="24"/>
        <v>90.782468405485318</v>
      </c>
    </row>
    <row r="312" spans="1:37" ht="27" customHeight="1" x14ac:dyDescent="0.2">
      <c r="A312" s="2" t="s">
        <v>552</v>
      </c>
      <c r="B312" s="39" t="s">
        <v>553</v>
      </c>
      <c r="C312" s="40"/>
      <c r="D312" s="3" t="s">
        <v>543</v>
      </c>
      <c r="E312" s="2" t="s">
        <v>50</v>
      </c>
      <c r="F312" s="2" t="s">
        <v>0</v>
      </c>
      <c r="G312" s="2">
        <v>218</v>
      </c>
      <c r="H312" s="2">
        <v>218</v>
      </c>
      <c r="I312" s="4">
        <v>5.1070000000000002</v>
      </c>
      <c r="J312" s="4">
        <v>0</v>
      </c>
      <c r="K312" s="4">
        <v>3.673</v>
      </c>
      <c r="L312" s="4">
        <v>0</v>
      </c>
      <c r="M312" s="4">
        <v>3.9650000000000003</v>
      </c>
      <c r="N312" s="4">
        <v>0</v>
      </c>
      <c r="O312" s="4">
        <v>3.6270000000000002</v>
      </c>
      <c r="P312" s="5">
        <v>0</v>
      </c>
      <c r="Q312" s="4">
        <v>0.20400000000000001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2.391</v>
      </c>
      <c r="AB312" s="4">
        <v>0</v>
      </c>
      <c r="AC312" s="4">
        <v>4.1589999999999998</v>
      </c>
      <c r="AD312" s="4">
        <v>0</v>
      </c>
      <c r="AE312" s="4">
        <v>4.5750000000000002</v>
      </c>
      <c r="AF312" s="5">
        <v>0</v>
      </c>
      <c r="AG312" s="6">
        <f t="shared" si="20"/>
        <v>27.700999999999997</v>
      </c>
      <c r="AH312" s="6">
        <f t="shared" si="21"/>
        <v>0</v>
      </c>
      <c r="AI312" s="7">
        <f t="shared" si="22"/>
        <v>27.700999999999997</v>
      </c>
      <c r="AJ312" s="8">
        <f t="shared" si="23"/>
        <v>127.06880733944953</v>
      </c>
      <c r="AK312" s="8">
        <f t="shared" si="24"/>
        <v>127.06880733944953</v>
      </c>
    </row>
    <row r="313" spans="1:37" ht="31.5" customHeight="1" x14ac:dyDescent="0.2">
      <c r="A313" s="2" t="s">
        <v>554</v>
      </c>
      <c r="B313" s="39" t="s">
        <v>555</v>
      </c>
      <c r="C313" s="40"/>
      <c r="D313" s="3" t="s">
        <v>543</v>
      </c>
      <c r="E313" s="2" t="s">
        <v>50</v>
      </c>
      <c r="F313" s="2" t="s">
        <v>0</v>
      </c>
      <c r="G313" s="2">
        <v>382</v>
      </c>
      <c r="H313" s="2">
        <v>382</v>
      </c>
      <c r="I313" s="4">
        <v>14.401000000000002</v>
      </c>
      <c r="J313" s="4">
        <v>0</v>
      </c>
      <c r="K313" s="4">
        <v>10.934000000000001</v>
      </c>
      <c r="L313" s="4">
        <v>0</v>
      </c>
      <c r="M313" s="4">
        <v>11.066000000000001</v>
      </c>
      <c r="N313" s="4">
        <v>0</v>
      </c>
      <c r="O313" s="4">
        <v>2.9810000000000003</v>
      </c>
      <c r="P313" s="5">
        <v>0</v>
      </c>
      <c r="Q313" s="4">
        <v>1.32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7.45</v>
      </c>
      <c r="AB313" s="4">
        <v>0</v>
      </c>
      <c r="AC313" s="4">
        <v>8.8610000000000007</v>
      </c>
      <c r="AD313" s="4">
        <v>0</v>
      </c>
      <c r="AE313" s="4">
        <v>8.7390000000000008</v>
      </c>
      <c r="AF313" s="5">
        <v>0</v>
      </c>
      <c r="AG313" s="6">
        <f t="shared" si="20"/>
        <v>65.75200000000001</v>
      </c>
      <c r="AH313" s="6">
        <f t="shared" si="21"/>
        <v>0</v>
      </c>
      <c r="AI313" s="7">
        <f t="shared" si="22"/>
        <v>65.75200000000001</v>
      </c>
      <c r="AJ313" s="8">
        <f t="shared" si="23"/>
        <v>172.12565445026181</v>
      </c>
      <c r="AK313" s="8">
        <f t="shared" si="24"/>
        <v>172.12565445026181</v>
      </c>
    </row>
    <row r="314" spans="1:37" ht="30" customHeight="1" x14ac:dyDescent="0.2">
      <c r="A314" s="2" t="s">
        <v>556</v>
      </c>
      <c r="B314" s="39" t="s">
        <v>557</v>
      </c>
      <c r="C314" s="40"/>
      <c r="D314" s="3" t="s">
        <v>543</v>
      </c>
      <c r="E314" s="2" t="s">
        <v>50</v>
      </c>
      <c r="F314" s="2" t="s">
        <v>0</v>
      </c>
      <c r="G314" s="2">
        <v>342.4</v>
      </c>
      <c r="H314" s="2">
        <v>342.4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5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5">
        <v>0</v>
      </c>
      <c r="AG314" s="6">
        <f t="shared" si="20"/>
        <v>0</v>
      </c>
      <c r="AH314" s="6">
        <f t="shared" si="21"/>
        <v>0</v>
      </c>
      <c r="AI314" s="7">
        <f t="shared" si="22"/>
        <v>0</v>
      </c>
      <c r="AJ314" s="8">
        <f t="shared" si="23"/>
        <v>0</v>
      </c>
      <c r="AK314" s="8">
        <f t="shared" si="24"/>
        <v>0</v>
      </c>
    </row>
    <row r="315" spans="1:37" ht="28.5" customHeight="1" x14ac:dyDescent="0.2">
      <c r="A315" s="2" t="s">
        <v>558</v>
      </c>
      <c r="B315" s="39" t="s">
        <v>26</v>
      </c>
      <c r="C315" s="40"/>
      <c r="D315" s="3" t="s">
        <v>543</v>
      </c>
      <c r="E315" s="2" t="s">
        <v>422</v>
      </c>
      <c r="F315" s="2" t="s">
        <v>199</v>
      </c>
      <c r="G315" s="2">
        <v>1939.5371999999995</v>
      </c>
      <c r="H315" s="2">
        <v>2001.42</v>
      </c>
      <c r="I315" s="4">
        <v>55.05215505423962</v>
      </c>
      <c r="J315" s="4">
        <v>5.4578449457603719</v>
      </c>
      <c r="K315" s="4">
        <v>33.351002795404419</v>
      </c>
      <c r="L315" s="4">
        <v>4.9489972045955914</v>
      </c>
      <c r="M315" s="4">
        <v>33.057524417093234</v>
      </c>
      <c r="N315" s="4">
        <v>5.3124755829067736</v>
      </c>
      <c r="O315" s="4">
        <v>20.904193526058609</v>
      </c>
      <c r="P315" s="5">
        <v>5.225806473941387</v>
      </c>
      <c r="Q315" s="4">
        <v>0</v>
      </c>
      <c r="R315" s="4">
        <v>8.9900000000000091</v>
      </c>
      <c r="S315" s="4">
        <v>0</v>
      </c>
      <c r="T315" s="4">
        <v>7.7400000000000091</v>
      </c>
      <c r="U315" s="4">
        <v>0</v>
      </c>
      <c r="V315" s="4">
        <v>7.6100000000000136</v>
      </c>
      <c r="W315" s="4">
        <v>0</v>
      </c>
      <c r="X315" s="4">
        <v>7.9499999999999318</v>
      </c>
      <c r="Y315" s="4">
        <v>0</v>
      </c>
      <c r="Z315" s="4">
        <v>8.1500000000000909</v>
      </c>
      <c r="AA315" s="4">
        <v>26.912843105537544</v>
      </c>
      <c r="AB315" s="4">
        <v>4.9371568944623663</v>
      </c>
      <c r="AC315" s="4">
        <v>36.904185372609888</v>
      </c>
      <c r="AD315" s="4">
        <v>5.7358146273901012</v>
      </c>
      <c r="AE315" s="4">
        <v>34.939239133383609</v>
      </c>
      <c r="AF315" s="5">
        <v>5.6707608666164031</v>
      </c>
      <c r="AG315" s="6">
        <f t="shared" si="20"/>
        <v>241.12114340432694</v>
      </c>
      <c r="AH315" s="6">
        <f t="shared" si="21"/>
        <v>77.728856595673051</v>
      </c>
      <c r="AI315" s="7">
        <f t="shared" si="22"/>
        <v>318.85000000000002</v>
      </c>
      <c r="AJ315" s="8">
        <f t="shared" si="23"/>
        <v>124.31890628564743</v>
      </c>
      <c r="AK315" s="8">
        <f t="shared" si="24"/>
        <v>159.31188855912305</v>
      </c>
    </row>
    <row r="316" spans="1:37" ht="30" customHeight="1" x14ac:dyDescent="0.2">
      <c r="A316" s="2" t="s">
        <v>558</v>
      </c>
      <c r="B316" s="39" t="s">
        <v>26</v>
      </c>
      <c r="C316" s="40"/>
      <c r="D316" s="3" t="s">
        <v>543</v>
      </c>
      <c r="E316" s="2" t="s">
        <v>422</v>
      </c>
      <c r="F316" s="2" t="s">
        <v>200</v>
      </c>
      <c r="G316" s="2">
        <v>1942.1435999999997</v>
      </c>
      <c r="H316" s="2">
        <v>1932.37</v>
      </c>
      <c r="I316" s="4">
        <v>45.737213660748523</v>
      </c>
      <c r="J316" s="4">
        <v>6.1127863392516169</v>
      </c>
      <c r="K316" s="4">
        <v>34.013209088846288</v>
      </c>
      <c r="L316" s="4">
        <v>5.6767909111537671</v>
      </c>
      <c r="M316" s="4">
        <v>27.985919845262941</v>
      </c>
      <c r="N316" s="4">
        <v>6.404080154736933</v>
      </c>
      <c r="O316" s="4">
        <v>16.790967716816013</v>
      </c>
      <c r="P316" s="5">
        <v>5.8790322831840598</v>
      </c>
      <c r="Q316" s="4">
        <v>0</v>
      </c>
      <c r="R316" s="4">
        <v>9.4000000000000909</v>
      </c>
      <c r="S316" s="4">
        <v>0</v>
      </c>
      <c r="T316" s="4">
        <v>8.3099999999999454</v>
      </c>
      <c r="U316" s="4">
        <v>0</v>
      </c>
      <c r="V316" s="4">
        <v>8.4699999999997999</v>
      </c>
      <c r="W316" s="4">
        <v>0</v>
      </c>
      <c r="X316" s="4">
        <v>8.6199999999998909</v>
      </c>
      <c r="Y316" s="4">
        <v>0</v>
      </c>
      <c r="Z316" s="4">
        <v>8.4600000000000364</v>
      </c>
      <c r="AA316" s="4">
        <v>20.989816863297719</v>
      </c>
      <c r="AB316" s="4">
        <v>5.3001831367022456</v>
      </c>
      <c r="AC316" s="4">
        <v>29.017211614850105</v>
      </c>
      <c r="AD316" s="4">
        <v>5.3727883851502218</v>
      </c>
      <c r="AE316" s="4">
        <v>30.441410259888453</v>
      </c>
      <c r="AF316" s="5">
        <v>6.6885897401116559</v>
      </c>
      <c r="AG316" s="6">
        <f t="shared" si="20"/>
        <v>204.97574904971003</v>
      </c>
      <c r="AH316" s="6">
        <f t="shared" si="21"/>
        <v>84.694250950290254</v>
      </c>
      <c r="AI316" s="7">
        <f t="shared" si="22"/>
        <v>289.6700000000003</v>
      </c>
      <c r="AJ316" s="8">
        <f t="shared" si="23"/>
        <v>105.5409852544941</v>
      </c>
      <c r="AK316" s="8">
        <f t="shared" si="24"/>
        <v>149.90400389159441</v>
      </c>
    </row>
    <row r="317" spans="1:37" ht="28.5" customHeight="1" x14ac:dyDescent="0.2">
      <c r="A317" s="2" t="s">
        <v>559</v>
      </c>
      <c r="B317" s="39" t="s">
        <v>26</v>
      </c>
      <c r="C317" s="40"/>
      <c r="D317" s="3" t="s">
        <v>543</v>
      </c>
      <c r="E317" s="2" t="s">
        <v>56</v>
      </c>
      <c r="F317" s="2" t="s">
        <v>199</v>
      </c>
      <c r="G317" s="2">
        <v>1923.2</v>
      </c>
      <c r="H317" s="2">
        <v>1984.11</v>
      </c>
      <c r="I317" s="4">
        <v>52.696357331031024</v>
      </c>
      <c r="J317" s="4">
        <v>6.4766426689689744</v>
      </c>
      <c r="K317" s="4">
        <v>32.443105942125293</v>
      </c>
      <c r="L317" s="4">
        <v>5.3128940578746793</v>
      </c>
      <c r="M317" s="4">
        <v>33.345298055215274</v>
      </c>
      <c r="N317" s="4">
        <v>5.2397019447847635</v>
      </c>
      <c r="O317" s="4">
        <v>14.318870944173018</v>
      </c>
      <c r="P317" s="5">
        <v>5.5161290558270197</v>
      </c>
      <c r="Q317" s="4">
        <v>0</v>
      </c>
      <c r="R317" s="4">
        <v>10.515999999999963</v>
      </c>
      <c r="S317" s="4">
        <v>0</v>
      </c>
      <c r="T317" s="4">
        <v>9.1280000000000427</v>
      </c>
      <c r="U317" s="4">
        <v>0</v>
      </c>
      <c r="V317" s="4">
        <v>9.3319999999999936</v>
      </c>
      <c r="W317" s="4">
        <v>0</v>
      </c>
      <c r="X317" s="4">
        <v>9.7759999999999536</v>
      </c>
      <c r="Y317" s="4">
        <v>0</v>
      </c>
      <c r="Z317" s="4">
        <v>9.6430000000000291</v>
      </c>
      <c r="AA317" s="4">
        <v>22.77997487571389</v>
      </c>
      <c r="AB317" s="4">
        <v>5.8810251242860536</v>
      </c>
      <c r="AC317" s="4">
        <v>34.733264099329531</v>
      </c>
      <c r="AD317" s="4">
        <v>4.6467359006704623</v>
      </c>
      <c r="AE317" s="4">
        <v>40.02796181970141</v>
      </c>
      <c r="AF317" s="5">
        <v>4.8710381802987053</v>
      </c>
      <c r="AG317" s="6">
        <f t="shared" si="20"/>
        <v>230.34483306728944</v>
      </c>
      <c r="AH317" s="6">
        <f t="shared" si="21"/>
        <v>86.339166932710654</v>
      </c>
      <c r="AI317" s="7">
        <f t="shared" si="22"/>
        <v>316.68400000000008</v>
      </c>
      <c r="AJ317" s="8">
        <f t="shared" si="23"/>
        <v>119.77164780953071</v>
      </c>
      <c r="AK317" s="8">
        <f t="shared" si="24"/>
        <v>159.61010226247541</v>
      </c>
    </row>
    <row r="318" spans="1:37" ht="29.25" customHeight="1" x14ac:dyDescent="0.2">
      <c r="A318" s="2" t="s">
        <v>559</v>
      </c>
      <c r="B318" s="39" t="s">
        <v>26</v>
      </c>
      <c r="C318" s="40"/>
      <c r="D318" s="3" t="s">
        <v>543</v>
      </c>
      <c r="E318" s="2" t="s">
        <v>56</v>
      </c>
      <c r="F318" s="2" t="s">
        <v>200</v>
      </c>
      <c r="G318" s="2">
        <v>1927.8655999999999</v>
      </c>
      <c r="H318" s="2">
        <v>1978.52</v>
      </c>
      <c r="I318" s="4">
        <v>50.16769758612682</v>
      </c>
      <c r="J318" s="4">
        <v>5.3123024138734287</v>
      </c>
      <c r="K318" s="4">
        <v>29.659885312781228</v>
      </c>
      <c r="L318" s="4">
        <v>5.2401146872188615</v>
      </c>
      <c r="M318" s="4">
        <v>30.448618969581069</v>
      </c>
      <c r="N318" s="4">
        <v>5.0213810304187314</v>
      </c>
      <c r="O318" s="4">
        <v>13.359999980772823</v>
      </c>
      <c r="P318" s="5">
        <v>4.5000000192273051</v>
      </c>
      <c r="Q318" s="4">
        <v>0</v>
      </c>
      <c r="R318" s="4">
        <v>8.5900000000001455</v>
      </c>
      <c r="S318" s="4">
        <v>0</v>
      </c>
      <c r="T318" s="4">
        <v>7.3599999999996726</v>
      </c>
      <c r="U318" s="4">
        <v>0</v>
      </c>
      <c r="V318" s="4">
        <v>7.2400000000002365</v>
      </c>
      <c r="W318" s="4">
        <v>0</v>
      </c>
      <c r="X318" s="4">
        <v>7.2999999999997272</v>
      </c>
      <c r="Y318" s="4">
        <v>0</v>
      </c>
      <c r="Z318" s="4">
        <v>7.2600000000002183</v>
      </c>
      <c r="AA318" s="4">
        <v>23.891500838465113</v>
      </c>
      <c r="AB318" s="4">
        <v>4.1384991615346305</v>
      </c>
      <c r="AC318" s="4">
        <v>35.769316583809349</v>
      </c>
      <c r="AD318" s="4">
        <v>3.9206834161907023</v>
      </c>
      <c r="AE318" s="4">
        <v>37.010578318841624</v>
      </c>
      <c r="AF318" s="5">
        <v>4.2894216811585615</v>
      </c>
      <c r="AG318" s="6">
        <f t="shared" si="20"/>
        <v>220.30759759037804</v>
      </c>
      <c r="AH318" s="6">
        <f t="shared" si="21"/>
        <v>70.172402409622222</v>
      </c>
      <c r="AI318" s="7">
        <f t="shared" si="22"/>
        <v>290.48000000000025</v>
      </c>
      <c r="AJ318" s="8">
        <f t="shared" si="23"/>
        <v>114.27539222152107</v>
      </c>
      <c r="AK318" s="8">
        <f t="shared" si="24"/>
        <v>146.81681256696939</v>
      </c>
    </row>
    <row r="319" spans="1:37" ht="30" customHeight="1" x14ac:dyDescent="0.2">
      <c r="A319" s="2" t="s">
        <v>559</v>
      </c>
      <c r="B319" s="39" t="s">
        <v>26</v>
      </c>
      <c r="C319" s="40"/>
      <c r="D319" s="3" t="s">
        <v>543</v>
      </c>
      <c r="E319" s="2" t="s">
        <v>56</v>
      </c>
      <c r="F319" s="2" t="s">
        <v>303</v>
      </c>
      <c r="G319" s="2">
        <v>1853.5182999999997</v>
      </c>
      <c r="H319" s="2">
        <v>1985.5</v>
      </c>
      <c r="I319" s="4">
        <v>53.695527458578944</v>
      </c>
      <c r="J319" s="4">
        <v>5.8944725414212016</v>
      </c>
      <c r="K319" s="4">
        <v>33.648767830157929</v>
      </c>
      <c r="L319" s="4">
        <v>5.5312321698421316</v>
      </c>
      <c r="M319" s="4">
        <v>34.709203502726979</v>
      </c>
      <c r="N319" s="4">
        <v>5.5307964972728056</v>
      </c>
      <c r="O319" s="4">
        <v>15.321612880587097</v>
      </c>
      <c r="P319" s="5">
        <v>5.2983871194127952</v>
      </c>
      <c r="Q319" s="4">
        <v>0</v>
      </c>
      <c r="R319" s="4">
        <v>8.1900000000000546</v>
      </c>
      <c r="S319" s="4">
        <v>0</v>
      </c>
      <c r="T319" s="4">
        <v>7.5</v>
      </c>
      <c r="U319" s="4">
        <v>0</v>
      </c>
      <c r="V319" s="4">
        <v>7.9500000000002728</v>
      </c>
      <c r="W319" s="4">
        <v>0</v>
      </c>
      <c r="X319" s="4">
        <v>8.0099999999997635</v>
      </c>
      <c r="Y319" s="4">
        <v>0</v>
      </c>
      <c r="Z319" s="4">
        <v>7.8800000000001091</v>
      </c>
      <c r="AA319" s="4">
        <v>21.010237857089642</v>
      </c>
      <c r="AB319" s="4">
        <v>5.0097621429103416</v>
      </c>
      <c r="AC319" s="4">
        <v>30.984185372610153</v>
      </c>
      <c r="AD319" s="4">
        <v>5.7358146273901012</v>
      </c>
      <c r="AE319" s="4">
        <v>33.728430883813125</v>
      </c>
      <c r="AF319" s="5">
        <v>5.9615691161864754</v>
      </c>
      <c r="AG319" s="6">
        <f t="shared" si="20"/>
        <v>223.09796578556384</v>
      </c>
      <c r="AH319" s="6">
        <f t="shared" si="21"/>
        <v>78.49203421443606</v>
      </c>
      <c r="AI319" s="7">
        <f t="shared" si="22"/>
        <v>301.58999999999992</v>
      </c>
      <c r="AJ319" s="8">
        <f t="shared" si="23"/>
        <v>120.36458759838727</v>
      </c>
      <c r="AK319" s="8">
        <f t="shared" si="24"/>
        <v>151.89624779652476</v>
      </c>
    </row>
    <row r="320" spans="1:37" ht="30.75" customHeight="1" x14ac:dyDescent="0.2">
      <c r="A320" s="2" t="s">
        <v>560</v>
      </c>
      <c r="B320" s="39" t="s">
        <v>26</v>
      </c>
      <c r="C320" s="40"/>
      <c r="D320" s="3" t="s">
        <v>543</v>
      </c>
      <c r="E320" s="2" t="s">
        <v>79</v>
      </c>
      <c r="F320" s="2" t="s">
        <v>199</v>
      </c>
      <c r="G320" s="2">
        <v>1985.9349999999999</v>
      </c>
      <c r="H320" s="2">
        <v>2016.61</v>
      </c>
      <c r="I320" s="4">
        <v>55.194442394805023</v>
      </c>
      <c r="J320" s="4">
        <v>6.185557605195088</v>
      </c>
      <c r="K320" s="4">
        <v>36.148796501962472</v>
      </c>
      <c r="L320" s="4">
        <v>4.2212034980374167</v>
      </c>
      <c r="M320" s="4">
        <v>36.654166245825039</v>
      </c>
      <c r="N320" s="4">
        <v>4.8758337541747103</v>
      </c>
      <c r="O320" s="4">
        <v>26.401612890201129</v>
      </c>
      <c r="P320" s="5">
        <v>3.0483871097991422</v>
      </c>
      <c r="Q320" s="4">
        <v>0</v>
      </c>
      <c r="R320" s="4">
        <v>8.8399999999996908</v>
      </c>
      <c r="S320" s="4">
        <v>0</v>
      </c>
      <c r="T320" s="4">
        <v>8.930000000000291</v>
      </c>
      <c r="U320" s="4">
        <v>0</v>
      </c>
      <c r="V320" s="4">
        <v>9.7100000000000364</v>
      </c>
      <c r="W320" s="4">
        <v>0</v>
      </c>
      <c r="X320" s="4">
        <v>7.9800000000000182</v>
      </c>
      <c r="Y320" s="4">
        <v>0</v>
      </c>
      <c r="Z320" s="4">
        <v>8.4200000000000728</v>
      </c>
      <c r="AA320" s="4">
        <v>24.952843105537507</v>
      </c>
      <c r="AB320" s="4">
        <v>4.9371568944623663</v>
      </c>
      <c r="AC320" s="4">
        <v>37.723264099329427</v>
      </c>
      <c r="AD320" s="4">
        <v>4.6467359006704623</v>
      </c>
      <c r="AE320" s="4">
        <v>39.348153570131444</v>
      </c>
      <c r="AF320" s="5">
        <v>5.1618464298687776</v>
      </c>
      <c r="AG320" s="6">
        <f t="shared" si="20"/>
        <v>256.42327880779203</v>
      </c>
      <c r="AH320" s="6">
        <f t="shared" si="21"/>
        <v>76.956721192208065</v>
      </c>
      <c r="AI320" s="7">
        <f t="shared" si="22"/>
        <v>333.38000000000011</v>
      </c>
      <c r="AJ320" s="8">
        <f t="shared" si="23"/>
        <v>129.11967350783991</v>
      </c>
      <c r="AK320" s="8">
        <f t="shared" si="24"/>
        <v>165.31704196646854</v>
      </c>
    </row>
    <row r="321" spans="1:37" ht="29.25" customHeight="1" x14ac:dyDescent="0.2">
      <c r="A321" s="2" t="s">
        <v>560</v>
      </c>
      <c r="B321" s="39" t="s">
        <v>26</v>
      </c>
      <c r="C321" s="40"/>
      <c r="D321" s="3" t="s">
        <v>543</v>
      </c>
      <c r="E321" s="2" t="s">
        <v>79</v>
      </c>
      <c r="F321" s="2" t="s">
        <v>200</v>
      </c>
      <c r="G321" s="2">
        <v>1777.6966000000002</v>
      </c>
      <c r="H321" s="2">
        <v>2004.81</v>
      </c>
      <c r="I321" s="4">
        <v>42.689501001313864</v>
      </c>
      <c r="J321" s="4">
        <v>6.8404989986863329</v>
      </c>
      <c r="K321" s="4">
        <v>25.808535551686944</v>
      </c>
      <c r="L321" s="4">
        <v>6.2214644483132551</v>
      </c>
      <c r="M321" s="4">
        <v>25.159788035872939</v>
      </c>
      <c r="N321" s="4">
        <v>6.0402119641268799</v>
      </c>
      <c r="O321" s="4">
        <v>14.826797556436361</v>
      </c>
      <c r="P321" s="5">
        <v>6.2232024435638209</v>
      </c>
      <c r="Q321" s="4">
        <v>0</v>
      </c>
      <c r="R321" s="4">
        <v>9.5599999999999454</v>
      </c>
      <c r="S321" s="4">
        <v>0</v>
      </c>
      <c r="T321" s="4">
        <v>8.4099999999998545</v>
      </c>
      <c r="U321" s="4">
        <v>0</v>
      </c>
      <c r="V321" s="4">
        <v>8.2100000000000364</v>
      </c>
      <c r="W321" s="4">
        <v>0</v>
      </c>
      <c r="X321" s="4">
        <v>8.3899999999998727</v>
      </c>
      <c r="Y321" s="4">
        <v>0</v>
      </c>
      <c r="Z321" s="4">
        <v>8.4700000000002547</v>
      </c>
      <c r="AA321" s="4">
        <v>17.869395869505887</v>
      </c>
      <c r="AB321" s="4">
        <v>5.5906041304941496</v>
      </c>
      <c r="AC321" s="4">
        <v>30.142001117953683</v>
      </c>
      <c r="AD321" s="4">
        <v>5.5179988820461734</v>
      </c>
      <c r="AE321" s="4">
        <v>29.240324696636044</v>
      </c>
      <c r="AF321" s="5">
        <v>6.1796753033640295</v>
      </c>
      <c r="AG321" s="6">
        <f t="shared" si="20"/>
        <v>185.73634382940571</v>
      </c>
      <c r="AH321" s="6">
        <f t="shared" si="21"/>
        <v>85.653656170594601</v>
      </c>
      <c r="AI321" s="7">
        <f t="shared" si="22"/>
        <v>271.39000000000033</v>
      </c>
      <c r="AJ321" s="8">
        <f t="shared" si="23"/>
        <v>104.48146428890378</v>
      </c>
      <c r="AK321" s="8">
        <f t="shared" si="24"/>
        <v>135.36943650520513</v>
      </c>
    </row>
    <row r="322" spans="1:37" ht="30" customHeight="1" x14ac:dyDescent="0.2">
      <c r="A322" s="2" t="s">
        <v>560</v>
      </c>
      <c r="B322" s="39" t="s">
        <v>26</v>
      </c>
      <c r="C322" s="40"/>
      <c r="D322" s="3" t="s">
        <v>543</v>
      </c>
      <c r="E322" s="2" t="s">
        <v>79</v>
      </c>
      <c r="F322" s="2" t="s">
        <v>303</v>
      </c>
      <c r="G322" s="2">
        <v>1857.9241400000003</v>
      </c>
      <c r="H322" s="2">
        <v>1960.04</v>
      </c>
      <c r="I322" s="4">
        <v>52.290952777448247</v>
      </c>
      <c r="J322" s="4">
        <v>4.4390472225517694</v>
      </c>
      <c r="K322" s="4">
        <v>31.173209088846143</v>
      </c>
      <c r="L322" s="4">
        <v>5.6767909111537671</v>
      </c>
      <c r="M322" s="4">
        <v>31.516355350801319</v>
      </c>
      <c r="N322" s="4">
        <v>4.2936446491986251</v>
      </c>
      <c r="O322" s="4">
        <v>18.158387071344659</v>
      </c>
      <c r="P322" s="5">
        <v>5.951612928655468</v>
      </c>
      <c r="Q322" s="4">
        <v>0</v>
      </c>
      <c r="R322" s="4">
        <v>9.669999999999618</v>
      </c>
      <c r="S322" s="4">
        <v>0</v>
      </c>
      <c r="T322" s="4">
        <v>8.6400000000003274</v>
      </c>
      <c r="U322" s="4">
        <v>0</v>
      </c>
      <c r="V322" s="4">
        <v>8.7199999999997999</v>
      </c>
      <c r="W322" s="4">
        <v>0</v>
      </c>
      <c r="X322" s="4">
        <v>9.0999999999999091</v>
      </c>
      <c r="Y322" s="4">
        <v>0</v>
      </c>
      <c r="Z322" s="4">
        <v>9.080000000000382</v>
      </c>
      <c r="AA322" s="4">
        <v>20.929816863297773</v>
      </c>
      <c r="AB322" s="4">
        <v>5.3001831367022456</v>
      </c>
      <c r="AC322" s="4">
        <v>32.959816863297519</v>
      </c>
      <c r="AD322" s="4">
        <v>5.3001831367022456</v>
      </c>
      <c r="AE322" s="4">
        <v>34.780855632523632</v>
      </c>
      <c r="AF322" s="5">
        <v>5.0891443674762593</v>
      </c>
      <c r="AG322" s="6">
        <f t="shared" si="20"/>
        <v>221.80939364755932</v>
      </c>
      <c r="AH322" s="6">
        <f t="shared" si="21"/>
        <v>81.260606352440419</v>
      </c>
      <c r="AI322" s="7">
        <f t="shared" si="22"/>
        <v>303.06999999999971</v>
      </c>
      <c r="AJ322" s="8">
        <f t="shared" si="23"/>
        <v>119.3856029275551</v>
      </c>
      <c r="AK322" s="8">
        <f t="shared" si="24"/>
        <v>154.62439542050146</v>
      </c>
    </row>
    <row r="323" spans="1:37" ht="29.25" customHeight="1" x14ac:dyDescent="0.2">
      <c r="A323" s="2" t="s">
        <v>561</v>
      </c>
      <c r="B323" s="39" t="s">
        <v>26</v>
      </c>
      <c r="C323" s="40"/>
      <c r="D323" s="3" t="s">
        <v>543</v>
      </c>
      <c r="E323" s="2" t="s">
        <v>82</v>
      </c>
      <c r="F323" s="2" t="s">
        <v>0</v>
      </c>
      <c r="G323" s="2">
        <v>1770.3737999999998</v>
      </c>
      <c r="H323" s="2">
        <v>1980.45</v>
      </c>
      <c r="I323" s="4">
        <v>37.141671128861304</v>
      </c>
      <c r="J323" s="4">
        <v>6.2583288711385601</v>
      </c>
      <c r="K323" s="4">
        <v>32.874870976878761</v>
      </c>
      <c r="L323" s="4">
        <v>5.8951290231212194</v>
      </c>
      <c r="M323" s="4">
        <v>30.561467121507253</v>
      </c>
      <c r="N323" s="4">
        <v>6.258532878492912</v>
      </c>
      <c r="O323" s="4">
        <v>12.2412902987015</v>
      </c>
      <c r="P323" s="5">
        <v>5.5887097012984279</v>
      </c>
      <c r="Q323" s="4">
        <v>0</v>
      </c>
      <c r="R323" s="4">
        <v>10.130000000000109</v>
      </c>
      <c r="S323" s="4">
        <v>0</v>
      </c>
      <c r="T323" s="4">
        <v>8.6399999999998727</v>
      </c>
      <c r="U323" s="4">
        <v>0</v>
      </c>
      <c r="V323" s="4">
        <v>8.75</v>
      </c>
      <c r="W323" s="4">
        <v>0</v>
      </c>
      <c r="X323" s="4">
        <v>9.1700000000000728</v>
      </c>
      <c r="Y323" s="4">
        <v>0</v>
      </c>
      <c r="Z323" s="4">
        <v>9.3099999999999454</v>
      </c>
      <c r="AA323" s="4">
        <v>25.3976326086417</v>
      </c>
      <c r="AB323" s="4">
        <v>5.0823673913583178</v>
      </c>
      <c r="AC323" s="4">
        <v>34.349395869505905</v>
      </c>
      <c r="AD323" s="4">
        <v>5.5906041304941496</v>
      </c>
      <c r="AE323" s="4">
        <v>36.840047382953699</v>
      </c>
      <c r="AF323" s="5">
        <v>5.3799526170463317</v>
      </c>
      <c r="AG323" s="6">
        <f t="shared" si="20"/>
        <v>209.4063753870501</v>
      </c>
      <c r="AH323" s="6">
        <f t="shared" si="21"/>
        <v>86.053624612949918</v>
      </c>
      <c r="AI323" s="7">
        <f t="shared" si="22"/>
        <v>295.46000000000004</v>
      </c>
      <c r="AJ323" s="8">
        <f t="shared" si="23"/>
        <v>118.28370674433282</v>
      </c>
      <c r="AK323" s="8">
        <f t="shared" si="24"/>
        <v>149.18831578681616</v>
      </c>
    </row>
    <row r="324" spans="1:37" ht="29.25" customHeight="1" x14ac:dyDescent="0.2">
      <c r="A324" s="2" t="s">
        <v>59</v>
      </c>
      <c r="B324" s="39" t="s">
        <v>562</v>
      </c>
      <c r="C324" s="40"/>
      <c r="D324" s="3" t="s">
        <v>543</v>
      </c>
      <c r="E324" s="2" t="s">
        <v>84</v>
      </c>
      <c r="F324" s="2" t="s">
        <v>0</v>
      </c>
      <c r="G324" s="2">
        <v>9239</v>
      </c>
      <c r="H324" s="2">
        <v>9239</v>
      </c>
      <c r="I324" s="4">
        <v>125.19710000000001</v>
      </c>
      <c r="J324" s="4">
        <v>8.7728999999999999</v>
      </c>
      <c r="K324" s="4">
        <v>61.225700000000003</v>
      </c>
      <c r="L324" s="4">
        <v>7.9043000000000001</v>
      </c>
      <c r="M324" s="4">
        <v>61.997100000000003</v>
      </c>
      <c r="N324" s="4">
        <v>8.7728999999999999</v>
      </c>
      <c r="O324" s="4">
        <v>38.267700000000005</v>
      </c>
      <c r="P324" s="5">
        <v>8.5122999999999998</v>
      </c>
      <c r="Q324" s="4">
        <v>0</v>
      </c>
      <c r="R324" s="4">
        <v>10.220000000000001</v>
      </c>
      <c r="S324" s="4">
        <v>0</v>
      </c>
      <c r="T324" s="4">
        <v>3.16</v>
      </c>
      <c r="U324" s="4">
        <v>0</v>
      </c>
      <c r="V324" s="4">
        <v>3.2</v>
      </c>
      <c r="W324" s="4">
        <v>0</v>
      </c>
      <c r="X324" s="4">
        <v>3.43</v>
      </c>
      <c r="Y324" s="4">
        <v>0</v>
      </c>
      <c r="Z324" s="4">
        <v>5.16</v>
      </c>
      <c r="AA324" s="4">
        <v>43.3889</v>
      </c>
      <c r="AB324" s="4">
        <v>7.9911000000000003</v>
      </c>
      <c r="AC324" s="4">
        <v>72.987700000000004</v>
      </c>
      <c r="AD324" s="4">
        <v>8.5122999999999998</v>
      </c>
      <c r="AE324" s="4">
        <v>79.757100000000008</v>
      </c>
      <c r="AF324" s="5">
        <v>8.7728999999999999</v>
      </c>
      <c r="AG324" s="6">
        <f t="shared" si="20"/>
        <v>482.82129999999995</v>
      </c>
      <c r="AH324" s="6">
        <f t="shared" si="21"/>
        <v>84.40870000000001</v>
      </c>
      <c r="AI324" s="7">
        <f t="shared" si="22"/>
        <v>567.23</v>
      </c>
      <c r="AJ324" s="8">
        <f t="shared" si="23"/>
        <v>52.259043186492043</v>
      </c>
      <c r="AK324" s="8">
        <f t="shared" si="24"/>
        <v>61.395172637731356</v>
      </c>
    </row>
    <row r="325" spans="1:37" ht="27" customHeight="1" x14ac:dyDescent="0.2">
      <c r="A325" s="2" t="s">
        <v>59</v>
      </c>
      <c r="B325" s="39" t="s">
        <v>563</v>
      </c>
      <c r="C325" s="40"/>
      <c r="D325" s="3" t="s">
        <v>543</v>
      </c>
      <c r="E325" s="2" t="s">
        <v>84</v>
      </c>
      <c r="F325" s="2" t="s">
        <v>0</v>
      </c>
      <c r="G325" s="2">
        <v>3265</v>
      </c>
      <c r="H325" s="2">
        <v>3265</v>
      </c>
      <c r="I325" s="4">
        <v>71.024799999999999</v>
      </c>
      <c r="J325" s="4">
        <v>25.575200000000002</v>
      </c>
      <c r="K325" s="4">
        <v>54.717000000000006</v>
      </c>
      <c r="L325" s="4">
        <v>23.043000000000003</v>
      </c>
      <c r="M325" s="4">
        <v>52.014800000000001</v>
      </c>
      <c r="N325" s="4">
        <v>25.575200000000002</v>
      </c>
      <c r="O325" s="4">
        <v>35.5244</v>
      </c>
      <c r="P325" s="5">
        <v>24.8156</v>
      </c>
      <c r="Q325" s="4">
        <v>0</v>
      </c>
      <c r="R325" s="4">
        <v>39.71</v>
      </c>
      <c r="S325" s="4">
        <v>0</v>
      </c>
      <c r="T325" s="4">
        <v>2.94</v>
      </c>
      <c r="U325" s="4">
        <v>0</v>
      </c>
      <c r="V325" s="4">
        <v>2.13</v>
      </c>
      <c r="W325" s="4">
        <v>0</v>
      </c>
      <c r="X325" s="4">
        <v>16.91</v>
      </c>
      <c r="Y325" s="4">
        <v>0</v>
      </c>
      <c r="Z325" s="4">
        <v>37.200000000000003</v>
      </c>
      <c r="AA325" s="4">
        <v>41.633700000000005</v>
      </c>
      <c r="AB325" s="4">
        <v>23.296300000000002</v>
      </c>
      <c r="AC325" s="4">
        <v>45.634399999999999</v>
      </c>
      <c r="AD325" s="4">
        <v>24.8156</v>
      </c>
      <c r="AE325" s="4">
        <v>46.824800000000003</v>
      </c>
      <c r="AF325" s="5">
        <v>25.575200000000002</v>
      </c>
      <c r="AG325" s="6">
        <f t="shared" si="20"/>
        <v>347.37389999999999</v>
      </c>
      <c r="AH325" s="6">
        <f t="shared" si="21"/>
        <v>271.58609999999999</v>
      </c>
      <c r="AI325" s="7">
        <f t="shared" si="22"/>
        <v>618.96</v>
      </c>
      <c r="AJ325" s="8">
        <f t="shared" si="23"/>
        <v>106.39323124042879</v>
      </c>
      <c r="AK325" s="8">
        <f t="shared" si="24"/>
        <v>189.57427258805515</v>
      </c>
    </row>
    <row r="326" spans="1:37" ht="40.5" customHeight="1" x14ac:dyDescent="0.2">
      <c r="A326" s="2" t="s">
        <v>564</v>
      </c>
      <c r="B326" s="39" t="s">
        <v>565</v>
      </c>
      <c r="C326" s="40"/>
      <c r="D326" s="3" t="s">
        <v>566</v>
      </c>
      <c r="E326" s="2" t="s">
        <v>28</v>
      </c>
      <c r="F326" s="2" t="s">
        <v>199</v>
      </c>
      <c r="G326" s="2">
        <v>1772</v>
      </c>
      <c r="H326" s="2">
        <v>1772</v>
      </c>
      <c r="I326" s="4">
        <v>21.1769</v>
      </c>
      <c r="J326" s="4">
        <v>16.273099999999999</v>
      </c>
      <c r="K326" s="4">
        <v>24.080000000000002</v>
      </c>
      <c r="L326" s="4">
        <v>0</v>
      </c>
      <c r="M326" s="4">
        <v>8.4368999999999996</v>
      </c>
      <c r="N326" s="4">
        <v>16.273099999999999</v>
      </c>
      <c r="O326" s="4">
        <v>3.0902000000000003</v>
      </c>
      <c r="P326" s="5">
        <v>15.789800000000001</v>
      </c>
      <c r="Q326" s="4">
        <v>0</v>
      </c>
      <c r="R326" s="4">
        <v>7.4700000000000006</v>
      </c>
      <c r="S326" s="4">
        <v>0</v>
      </c>
      <c r="T326" s="4">
        <v>6.5900000000000007</v>
      </c>
      <c r="U326" s="4">
        <v>0</v>
      </c>
      <c r="V326" s="4">
        <v>6.6400000000000006</v>
      </c>
      <c r="W326" s="4">
        <v>0</v>
      </c>
      <c r="X326" s="4">
        <v>6.5900000000000007</v>
      </c>
      <c r="Y326" s="4">
        <v>0</v>
      </c>
      <c r="Z326" s="4">
        <v>6.7200000000000006</v>
      </c>
      <c r="AA326" s="4">
        <v>7.5170000000000003</v>
      </c>
      <c r="AB326" s="4">
        <v>14.823</v>
      </c>
      <c r="AC326" s="4">
        <v>11.250200000000001</v>
      </c>
      <c r="AD326" s="4">
        <v>15.789800000000001</v>
      </c>
      <c r="AE326" s="4">
        <v>11.5169</v>
      </c>
      <c r="AF326" s="5">
        <v>16.273099999999999</v>
      </c>
      <c r="AG326" s="6">
        <f t="shared" si="20"/>
        <v>87.068100000000015</v>
      </c>
      <c r="AH326" s="6">
        <f t="shared" si="21"/>
        <v>129.2319</v>
      </c>
      <c r="AI326" s="7">
        <f t="shared" si="22"/>
        <v>216.3</v>
      </c>
      <c r="AJ326" s="8">
        <f t="shared" si="23"/>
        <v>49.135496613995493</v>
      </c>
      <c r="AK326" s="8">
        <f t="shared" si="24"/>
        <v>122.06546275395034</v>
      </c>
    </row>
    <row r="327" spans="1:37" ht="36" customHeight="1" x14ac:dyDescent="0.2">
      <c r="A327" s="2" t="s">
        <v>564</v>
      </c>
      <c r="B327" s="39" t="s">
        <v>567</v>
      </c>
      <c r="C327" s="40"/>
      <c r="D327" s="3" t="s">
        <v>566</v>
      </c>
      <c r="E327" s="2" t="s">
        <v>28</v>
      </c>
      <c r="F327" s="2" t="s">
        <v>200</v>
      </c>
      <c r="G327" s="2">
        <v>1845.1</v>
      </c>
      <c r="H327" s="2">
        <v>1845.1</v>
      </c>
      <c r="I327" s="4">
        <v>26</v>
      </c>
      <c r="J327" s="4">
        <v>8.65</v>
      </c>
      <c r="K327" s="4">
        <v>12.76</v>
      </c>
      <c r="L327" s="4">
        <v>10</v>
      </c>
      <c r="M327" s="4">
        <v>15.28</v>
      </c>
      <c r="N327" s="4">
        <v>8</v>
      </c>
      <c r="O327" s="4">
        <v>10</v>
      </c>
      <c r="P327" s="5">
        <v>7.02</v>
      </c>
      <c r="Q327" s="4">
        <v>0</v>
      </c>
      <c r="R327" s="4">
        <v>8.01</v>
      </c>
      <c r="S327" s="4">
        <v>0</v>
      </c>
      <c r="T327" s="4">
        <v>6.45</v>
      </c>
      <c r="U327" s="4">
        <v>0</v>
      </c>
      <c r="V327" s="4">
        <v>6.41</v>
      </c>
      <c r="W327" s="4">
        <v>0</v>
      </c>
      <c r="X327" s="4">
        <v>6.4</v>
      </c>
      <c r="Y327" s="4">
        <v>0</v>
      </c>
      <c r="Z327" s="4">
        <v>6.57</v>
      </c>
      <c r="AA327" s="4">
        <v>6.8489000000000004</v>
      </c>
      <c r="AB327" s="4">
        <v>18.261100000000003</v>
      </c>
      <c r="AC327" s="4">
        <v>10.188000000000001</v>
      </c>
      <c r="AD327" s="4">
        <v>19.452000000000002</v>
      </c>
      <c r="AE327" s="4">
        <v>10.6325</v>
      </c>
      <c r="AF327" s="5">
        <v>20.047499999999999</v>
      </c>
      <c r="AG327" s="6">
        <f t="shared" ref="AG327:AG390" si="25">I327+K327+M327+O327+Q327+S327+U327+W327+Y327+AA327+AC327+AE327</f>
        <v>91.709399999999988</v>
      </c>
      <c r="AH327" s="6">
        <f t="shared" ref="AH327:AH390" si="26">J327+L327+N327+P327+R327+T327+V327+X327+Z327+AB327+AD327+AF327</f>
        <v>125.2706</v>
      </c>
      <c r="AI327" s="7">
        <f t="shared" ref="AI327:AI390" si="27">SUM(AG327:AH327)</f>
        <v>216.98</v>
      </c>
      <c r="AJ327" s="8">
        <f t="shared" ref="AJ327:AJ390" si="28">AG327/G327*1000</f>
        <v>49.704297870034146</v>
      </c>
      <c r="AK327" s="8">
        <f t="shared" ref="AK327:AK390" si="29">AI327/H327*1000</f>
        <v>117.59796217007208</v>
      </c>
    </row>
    <row r="328" spans="1:37" ht="37.5" customHeight="1" x14ac:dyDescent="0.2">
      <c r="A328" s="2" t="s">
        <v>564</v>
      </c>
      <c r="B328" s="39" t="s">
        <v>567</v>
      </c>
      <c r="C328" s="40"/>
      <c r="D328" s="3" t="s">
        <v>566</v>
      </c>
      <c r="E328" s="2" t="s">
        <v>28</v>
      </c>
      <c r="F328" s="2" t="s">
        <v>303</v>
      </c>
      <c r="G328" s="2">
        <v>1841.4</v>
      </c>
      <c r="H328" s="2">
        <v>1841.4</v>
      </c>
      <c r="I328" s="4">
        <v>32.58</v>
      </c>
      <c r="J328" s="4">
        <v>10</v>
      </c>
      <c r="K328" s="4">
        <v>18.63</v>
      </c>
      <c r="L328" s="4">
        <v>10.5</v>
      </c>
      <c r="M328" s="4">
        <v>22.92</v>
      </c>
      <c r="N328" s="4">
        <v>9</v>
      </c>
      <c r="O328" s="4">
        <v>20.239999999999998</v>
      </c>
      <c r="P328" s="5">
        <v>8</v>
      </c>
      <c r="Q328" s="4">
        <v>0</v>
      </c>
      <c r="R328" s="4">
        <v>9.3000000000000007</v>
      </c>
      <c r="S328" s="4">
        <v>0</v>
      </c>
      <c r="T328" s="4">
        <v>6.8400000000000007</v>
      </c>
      <c r="U328" s="4">
        <v>0</v>
      </c>
      <c r="V328" s="4">
        <v>6.4700000000000006</v>
      </c>
      <c r="W328" s="4">
        <v>0</v>
      </c>
      <c r="X328" s="4">
        <v>6.8100000000000005</v>
      </c>
      <c r="Y328" s="4">
        <v>0</v>
      </c>
      <c r="Z328" s="4">
        <v>6.83</v>
      </c>
      <c r="AA328" s="4">
        <v>8.1782000000000004</v>
      </c>
      <c r="AB328" s="4">
        <v>17.401800000000001</v>
      </c>
      <c r="AC328" s="4">
        <v>11.9533</v>
      </c>
      <c r="AD328" s="4">
        <v>18.5367</v>
      </c>
      <c r="AE328" s="4">
        <v>12.225800000000001</v>
      </c>
      <c r="AF328" s="5">
        <v>19.104200000000002</v>
      </c>
      <c r="AG328" s="6">
        <f t="shared" si="25"/>
        <v>126.7273</v>
      </c>
      <c r="AH328" s="6">
        <f t="shared" si="26"/>
        <v>128.7927</v>
      </c>
      <c r="AI328" s="7">
        <f t="shared" si="27"/>
        <v>255.51999999999998</v>
      </c>
      <c r="AJ328" s="8">
        <f t="shared" si="28"/>
        <v>68.821168676007375</v>
      </c>
      <c r="AK328" s="8">
        <f t="shared" si="29"/>
        <v>138.76398392527423</v>
      </c>
    </row>
    <row r="329" spans="1:37" ht="22.15" customHeight="1" x14ac:dyDescent="0.2">
      <c r="A329" s="2" t="s">
        <v>568</v>
      </c>
      <c r="B329" s="39" t="s">
        <v>569</v>
      </c>
      <c r="C329" s="40"/>
      <c r="D329" s="3" t="s">
        <v>566</v>
      </c>
      <c r="E329" s="2" t="s">
        <v>570</v>
      </c>
      <c r="F329" s="2" t="s">
        <v>0</v>
      </c>
      <c r="G329" s="2">
        <v>195</v>
      </c>
      <c r="H329" s="2">
        <v>195</v>
      </c>
      <c r="I329" s="4">
        <v>7.069</v>
      </c>
      <c r="J329" s="4">
        <v>0</v>
      </c>
      <c r="K329" s="4">
        <v>4.4089999999999998</v>
      </c>
      <c r="L329" s="4">
        <v>0</v>
      </c>
      <c r="M329" s="4">
        <v>4.3530000000000006</v>
      </c>
      <c r="N329" s="4">
        <v>0</v>
      </c>
      <c r="O329" s="4">
        <v>0</v>
      </c>
      <c r="P329" s="5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1.7870000000000001</v>
      </c>
      <c r="AB329" s="4">
        <v>0</v>
      </c>
      <c r="AC329" s="4">
        <v>4.649</v>
      </c>
      <c r="AD329" s="4">
        <v>0</v>
      </c>
      <c r="AE329" s="4">
        <v>5.1459999999999999</v>
      </c>
      <c r="AF329" s="5">
        <v>0</v>
      </c>
      <c r="AG329" s="6">
        <f t="shared" si="25"/>
        <v>27.413</v>
      </c>
      <c r="AH329" s="6">
        <f t="shared" si="26"/>
        <v>0</v>
      </c>
      <c r="AI329" s="7">
        <f t="shared" si="27"/>
        <v>27.413</v>
      </c>
      <c r="AJ329" s="8">
        <f t="shared" si="28"/>
        <v>140.57948717948719</v>
      </c>
      <c r="AK329" s="8">
        <f t="shared" si="29"/>
        <v>140.57948717948719</v>
      </c>
    </row>
    <row r="330" spans="1:37" ht="28.5" customHeight="1" x14ac:dyDescent="0.2">
      <c r="A330" s="2" t="s">
        <v>59</v>
      </c>
      <c r="B330" s="39" t="s">
        <v>571</v>
      </c>
      <c r="C330" s="40"/>
      <c r="D330" s="3" t="s">
        <v>566</v>
      </c>
      <c r="E330" s="2" t="s">
        <v>37</v>
      </c>
      <c r="F330" s="2" t="s">
        <v>0</v>
      </c>
      <c r="G330" s="2">
        <v>950</v>
      </c>
      <c r="H330" s="2">
        <v>950</v>
      </c>
      <c r="I330" s="4">
        <v>22.065000000000001</v>
      </c>
      <c r="J330" s="4">
        <v>3.3</v>
      </c>
      <c r="K330" s="4">
        <v>14.945</v>
      </c>
      <c r="L330" s="4">
        <v>0</v>
      </c>
      <c r="M330" s="4">
        <v>15.091000000000001</v>
      </c>
      <c r="N330" s="4">
        <v>0</v>
      </c>
      <c r="O330" s="4">
        <v>8.8310000000000013</v>
      </c>
      <c r="P330" s="5">
        <v>0</v>
      </c>
      <c r="Q330" s="4">
        <v>0</v>
      </c>
      <c r="R330" s="4">
        <v>3.2809999999999491</v>
      </c>
      <c r="S330" s="4">
        <v>0</v>
      </c>
      <c r="T330" s="4">
        <v>2.0900000000001455</v>
      </c>
      <c r="U330" s="4">
        <v>0</v>
      </c>
      <c r="V330" s="4">
        <v>1.47199999999998</v>
      </c>
      <c r="W330" s="4">
        <v>0</v>
      </c>
      <c r="X330" s="4">
        <v>1.8299999999999272</v>
      </c>
      <c r="Y330" s="4">
        <v>0</v>
      </c>
      <c r="Z330" s="4">
        <v>3.0540000000000873</v>
      </c>
      <c r="AA330" s="4">
        <v>7.3650000000000002</v>
      </c>
      <c r="AB330" s="4">
        <v>5</v>
      </c>
      <c r="AC330" s="4">
        <v>11.69</v>
      </c>
      <c r="AD330" s="4">
        <v>5</v>
      </c>
      <c r="AE330" s="4">
        <v>11.111000000000001</v>
      </c>
      <c r="AF330" s="5">
        <v>5</v>
      </c>
      <c r="AG330" s="6">
        <f t="shared" si="25"/>
        <v>91.098000000000013</v>
      </c>
      <c r="AH330" s="6">
        <f t="shared" si="26"/>
        <v>30.02700000000009</v>
      </c>
      <c r="AI330" s="7">
        <f t="shared" si="27"/>
        <v>121.1250000000001</v>
      </c>
      <c r="AJ330" s="8">
        <f t="shared" si="28"/>
        <v>95.892631578947388</v>
      </c>
      <c r="AK330" s="8">
        <f t="shared" si="29"/>
        <v>127.50000000000011</v>
      </c>
    </row>
    <row r="331" spans="1:37" ht="42.75" customHeight="1" x14ac:dyDescent="0.2">
      <c r="A331" s="2" t="s">
        <v>572</v>
      </c>
      <c r="B331" s="39" t="s">
        <v>573</v>
      </c>
      <c r="C331" s="40"/>
      <c r="D331" s="3" t="s">
        <v>566</v>
      </c>
      <c r="E331" s="2" t="s">
        <v>30</v>
      </c>
      <c r="F331" s="2" t="s">
        <v>199</v>
      </c>
      <c r="G331" s="2">
        <v>1825.4400000000003</v>
      </c>
      <c r="H331" s="2">
        <v>1858</v>
      </c>
      <c r="I331" s="4">
        <v>66.738001307112441</v>
      </c>
      <c r="J331" s="4">
        <v>5.4119986928875381</v>
      </c>
      <c r="K331" s="4">
        <v>39.144966238535005</v>
      </c>
      <c r="L331" s="4">
        <v>5.3050337614650438</v>
      </c>
      <c r="M331" s="4">
        <v>38.271508143203896</v>
      </c>
      <c r="N331" s="4">
        <v>5.908491856796056</v>
      </c>
      <c r="O331" s="4">
        <v>6.5183870713445593</v>
      </c>
      <c r="P331" s="5">
        <v>5.951612928655468</v>
      </c>
      <c r="Q331" s="4">
        <v>0</v>
      </c>
      <c r="R331" s="4">
        <v>11.069999999999936</v>
      </c>
      <c r="S331" s="4">
        <v>0</v>
      </c>
      <c r="T331" s="4">
        <v>9.4400000000000546</v>
      </c>
      <c r="U331" s="4">
        <v>0</v>
      </c>
      <c r="V331" s="4">
        <v>9.6600000000000819</v>
      </c>
      <c r="W331" s="4">
        <v>0</v>
      </c>
      <c r="X331" s="4">
        <v>9.6499999999998636</v>
      </c>
      <c r="Y331" s="4">
        <v>0</v>
      </c>
      <c r="Z331" s="4">
        <v>10.0300000000002</v>
      </c>
      <c r="AA331" s="4">
        <v>32.350658850881501</v>
      </c>
      <c r="AB331" s="4">
        <v>4.7193411491184376</v>
      </c>
      <c r="AC331" s="4">
        <v>41.009816863297814</v>
      </c>
      <c r="AD331" s="4">
        <v>5.3001831367022456</v>
      </c>
      <c r="AE331" s="4">
        <v>46.647345320561172</v>
      </c>
      <c r="AF331" s="5">
        <v>5.45265467943885</v>
      </c>
      <c r="AG331" s="6">
        <f t="shared" si="25"/>
        <v>270.68068379493639</v>
      </c>
      <c r="AH331" s="6">
        <f t="shared" si="26"/>
        <v>87.899316205063769</v>
      </c>
      <c r="AI331" s="7">
        <f t="shared" si="27"/>
        <v>358.58000000000015</v>
      </c>
      <c r="AJ331" s="8">
        <f t="shared" si="28"/>
        <v>148.28243261621108</v>
      </c>
      <c r="AK331" s="8">
        <f t="shared" si="29"/>
        <v>192.99246501614647</v>
      </c>
    </row>
    <row r="332" spans="1:37" ht="39.75" customHeight="1" x14ac:dyDescent="0.2">
      <c r="A332" s="2" t="s">
        <v>572</v>
      </c>
      <c r="B332" s="39" t="s">
        <v>573</v>
      </c>
      <c r="C332" s="40"/>
      <c r="D332" s="3" t="s">
        <v>566</v>
      </c>
      <c r="E332" s="2" t="s">
        <v>30</v>
      </c>
      <c r="F332" s="2" t="s">
        <v>200</v>
      </c>
      <c r="G332" s="2">
        <v>1857.8100000000004</v>
      </c>
      <c r="H332" s="2">
        <v>1857.91</v>
      </c>
      <c r="I332" s="4">
        <v>65.566310466969057</v>
      </c>
      <c r="J332" s="4">
        <v>5.5036895330311104</v>
      </c>
      <c r="K332" s="4">
        <v>39.902725738018056</v>
      </c>
      <c r="L332" s="4">
        <v>5.5872742619817268</v>
      </c>
      <c r="M332" s="4">
        <v>40.079153722274391</v>
      </c>
      <c r="N332" s="4">
        <v>5.6108462777256642</v>
      </c>
      <c r="O332" s="4">
        <v>6.9630649334173862</v>
      </c>
      <c r="P332" s="5">
        <v>6.016935066582632</v>
      </c>
      <c r="Q332" s="4">
        <v>0</v>
      </c>
      <c r="R332" s="4">
        <v>11.5300000000002</v>
      </c>
      <c r="S332" s="4">
        <v>0</v>
      </c>
      <c r="T332" s="4">
        <v>9.7899999999999636</v>
      </c>
      <c r="U332" s="4">
        <v>0</v>
      </c>
      <c r="V332" s="4">
        <v>9.8599999999996726</v>
      </c>
      <c r="W332" s="4">
        <v>0</v>
      </c>
      <c r="X332" s="4">
        <v>10.170000000000073</v>
      </c>
      <c r="Y332" s="4">
        <v>0</v>
      </c>
      <c r="Z332" s="4">
        <v>10.670000000000073</v>
      </c>
      <c r="AA332" s="4">
        <v>34.911463214043692</v>
      </c>
      <c r="AB332" s="4">
        <v>5.1985367859564331</v>
      </c>
      <c r="AC332" s="4">
        <v>43.01200167188766</v>
      </c>
      <c r="AD332" s="4">
        <v>5.5179983281120881</v>
      </c>
      <c r="AE332" s="4">
        <v>45.398180303088893</v>
      </c>
      <c r="AF332" s="5">
        <v>5.2418196969114383</v>
      </c>
      <c r="AG332" s="6">
        <f t="shared" si="25"/>
        <v>275.83290004969916</v>
      </c>
      <c r="AH332" s="6">
        <f t="shared" si="26"/>
        <v>90.697099950301066</v>
      </c>
      <c r="AI332" s="7">
        <f t="shared" si="27"/>
        <v>366.5300000000002</v>
      </c>
      <c r="AJ332" s="8">
        <f t="shared" si="28"/>
        <v>148.47207198244124</v>
      </c>
      <c r="AK332" s="8">
        <f t="shared" si="29"/>
        <v>197.2808155400424</v>
      </c>
    </row>
    <row r="333" spans="1:37" ht="22.15" customHeight="1" x14ac:dyDescent="0.2">
      <c r="A333" s="2" t="s">
        <v>41</v>
      </c>
      <c r="B333" s="39" t="s">
        <v>26</v>
      </c>
      <c r="C333" s="40"/>
      <c r="D333" s="3" t="s">
        <v>566</v>
      </c>
      <c r="E333" s="2" t="s">
        <v>96</v>
      </c>
      <c r="F333" s="2" t="s">
        <v>0</v>
      </c>
      <c r="G333" s="2">
        <v>2341.9159999999997</v>
      </c>
      <c r="H333" s="2">
        <v>2485.8000000000002</v>
      </c>
      <c r="I333" s="4">
        <v>78.142272267256999</v>
      </c>
      <c r="J333" s="4">
        <v>6.7677277327428609</v>
      </c>
      <c r="K333" s="4">
        <v>52.467991146277761</v>
      </c>
      <c r="L333" s="4">
        <v>5.7120088537225326</v>
      </c>
      <c r="M333" s="4">
        <v>52.282561673995133</v>
      </c>
      <c r="N333" s="4">
        <v>5.9674383260048689</v>
      </c>
      <c r="O333" s="4">
        <v>37.989999999999782</v>
      </c>
      <c r="P333" s="5">
        <v>0</v>
      </c>
      <c r="Q333" s="4">
        <v>0</v>
      </c>
      <c r="R333" s="4">
        <v>13.059999999999945</v>
      </c>
      <c r="S333" s="4">
        <v>0</v>
      </c>
      <c r="T333" s="4">
        <v>11.619999999999891</v>
      </c>
      <c r="U333" s="4">
        <v>0</v>
      </c>
      <c r="V333" s="4">
        <v>11.25</v>
      </c>
      <c r="W333" s="4">
        <v>0</v>
      </c>
      <c r="X333" s="4">
        <v>11.850000000000364</v>
      </c>
      <c r="Y333" s="4">
        <v>0</v>
      </c>
      <c r="Z333" s="4">
        <v>12.149999999999636</v>
      </c>
      <c r="AA333" s="4">
        <v>28.088553881922259</v>
      </c>
      <c r="AB333" s="4">
        <v>6.1714461180779576</v>
      </c>
      <c r="AC333" s="4">
        <v>45.965948633474106</v>
      </c>
      <c r="AD333" s="4">
        <v>6.244051366525933</v>
      </c>
      <c r="AE333" s="4">
        <v>49.05032469663599</v>
      </c>
      <c r="AF333" s="5">
        <v>6.1796753033640295</v>
      </c>
      <c r="AG333" s="6">
        <f t="shared" si="25"/>
        <v>343.987652299562</v>
      </c>
      <c r="AH333" s="6">
        <f t="shared" si="26"/>
        <v>96.972347700438021</v>
      </c>
      <c r="AI333" s="7">
        <f t="shared" si="27"/>
        <v>440.96000000000004</v>
      </c>
      <c r="AJ333" s="8">
        <f t="shared" si="28"/>
        <v>146.88300190936056</v>
      </c>
      <c r="AK333" s="8">
        <f t="shared" si="29"/>
        <v>177.39158419824605</v>
      </c>
    </row>
    <row r="334" spans="1:37" ht="22.15" customHeight="1" x14ac:dyDescent="0.2">
      <c r="A334" s="2" t="s">
        <v>574</v>
      </c>
      <c r="B334" s="39" t="s">
        <v>26</v>
      </c>
      <c r="C334" s="40"/>
      <c r="D334" s="3" t="s">
        <v>566</v>
      </c>
      <c r="E334" s="2" t="s">
        <v>101</v>
      </c>
      <c r="F334" s="2" t="s">
        <v>0</v>
      </c>
      <c r="G334" s="2">
        <v>2090.9349999999999</v>
      </c>
      <c r="H334" s="2">
        <v>2123.34</v>
      </c>
      <c r="I334" s="4">
        <v>60.012873405652797</v>
      </c>
      <c r="J334" s="4">
        <v>7.2771265943471626</v>
      </c>
      <c r="K334" s="4">
        <v>44.130945451794794</v>
      </c>
      <c r="L334" s="4">
        <v>7.5690545482050231</v>
      </c>
      <c r="M334" s="4">
        <v>40.450957102165191</v>
      </c>
      <c r="N334" s="4">
        <v>7.0590428978350284</v>
      </c>
      <c r="O334" s="4">
        <v>17.399677389273464</v>
      </c>
      <c r="P334" s="5">
        <v>7.0403226107265908</v>
      </c>
      <c r="Q334" s="4">
        <v>0</v>
      </c>
      <c r="R334" s="4">
        <v>14.549999999999727</v>
      </c>
      <c r="S334" s="4">
        <v>0</v>
      </c>
      <c r="T334" s="4">
        <v>12.130000000000109</v>
      </c>
      <c r="U334" s="4">
        <v>0</v>
      </c>
      <c r="V334" s="4">
        <v>10.490000000000236</v>
      </c>
      <c r="W334" s="4">
        <v>0</v>
      </c>
      <c r="X334" s="4">
        <v>11.849999999999909</v>
      </c>
      <c r="Y334" s="4">
        <v>0</v>
      </c>
      <c r="Z334" s="4">
        <v>11.949999999999818</v>
      </c>
      <c r="AA334" s="4">
        <v>21.002080403650432</v>
      </c>
      <c r="AB334" s="4">
        <v>7.1879195963496212</v>
      </c>
      <c r="AC334" s="4">
        <v>33.965606925378786</v>
      </c>
      <c r="AD334" s="4">
        <v>8.2043930746212848</v>
      </c>
      <c r="AE334" s="4">
        <v>42.246006135103237</v>
      </c>
      <c r="AF334" s="5">
        <v>6.8339938648966916</v>
      </c>
      <c r="AG334" s="6">
        <f t="shared" si="25"/>
        <v>259.20814681301869</v>
      </c>
      <c r="AH334" s="6">
        <f t="shared" si="26"/>
        <v>112.14185318698119</v>
      </c>
      <c r="AI334" s="7">
        <f t="shared" si="27"/>
        <v>371.34999999999991</v>
      </c>
      <c r="AJ334" s="8">
        <f t="shared" si="28"/>
        <v>123.96757757319989</v>
      </c>
      <c r="AK334" s="8">
        <f t="shared" si="29"/>
        <v>174.88956078630829</v>
      </c>
    </row>
    <row r="335" spans="1:37" ht="22.15" customHeight="1" x14ac:dyDescent="0.2">
      <c r="A335" s="2" t="s">
        <v>575</v>
      </c>
      <c r="B335" s="39" t="s">
        <v>26</v>
      </c>
      <c r="C335" s="40"/>
      <c r="D335" s="3" t="s">
        <v>566</v>
      </c>
      <c r="E335" s="2" t="s">
        <v>103</v>
      </c>
      <c r="F335" s="2" t="s">
        <v>0</v>
      </c>
      <c r="G335" s="2">
        <v>2430.6304</v>
      </c>
      <c r="H335" s="2">
        <v>2512.1</v>
      </c>
      <c r="I335" s="4">
        <v>74.005160746218337</v>
      </c>
      <c r="J335" s="4">
        <v>8.0048392537818795</v>
      </c>
      <c r="K335" s="4">
        <v>46.472034262613022</v>
      </c>
      <c r="L335" s="4">
        <v>8.5879657373864688</v>
      </c>
      <c r="M335" s="4">
        <v>47.615994359066804</v>
      </c>
      <c r="N335" s="4">
        <v>7.7140056409331237</v>
      </c>
      <c r="O335" s="4">
        <v>23.937419316074198</v>
      </c>
      <c r="P335" s="5">
        <v>9.0725806839260184</v>
      </c>
      <c r="Q335" s="4">
        <v>0</v>
      </c>
      <c r="R335" s="4">
        <v>12.119999999999891</v>
      </c>
      <c r="S335" s="4">
        <v>0</v>
      </c>
      <c r="T335" s="4">
        <v>9</v>
      </c>
      <c r="U335" s="4">
        <v>0</v>
      </c>
      <c r="V335" s="4">
        <v>9.1300000000001091</v>
      </c>
      <c r="W335" s="4">
        <v>0</v>
      </c>
      <c r="X335" s="4">
        <v>9.4200000000000728</v>
      </c>
      <c r="Y335" s="4">
        <v>0</v>
      </c>
      <c r="Z335" s="4">
        <v>10.670000000000073</v>
      </c>
      <c r="AA335" s="4">
        <v>33.926869906754646</v>
      </c>
      <c r="AB335" s="4">
        <v>7.3331300932455727</v>
      </c>
      <c r="AC335" s="4">
        <v>46.760396428482437</v>
      </c>
      <c r="AD335" s="4">
        <v>8.3496035715172372</v>
      </c>
      <c r="AE335" s="4">
        <v>51.141964887253238</v>
      </c>
      <c r="AF335" s="5">
        <v>8.2880351127470515</v>
      </c>
      <c r="AG335" s="6">
        <f t="shared" si="25"/>
        <v>323.85983990646275</v>
      </c>
      <c r="AH335" s="6">
        <f t="shared" si="26"/>
        <v>107.6901600935375</v>
      </c>
      <c r="AI335" s="7">
        <f t="shared" si="27"/>
        <v>431.55000000000024</v>
      </c>
      <c r="AJ335" s="8">
        <f t="shared" si="28"/>
        <v>133.24108836393339</v>
      </c>
      <c r="AK335" s="8">
        <f t="shared" si="29"/>
        <v>171.78854344970355</v>
      </c>
    </row>
    <row r="336" spans="1:37" ht="22.15" customHeight="1" x14ac:dyDescent="0.2">
      <c r="A336" s="2" t="s">
        <v>576</v>
      </c>
      <c r="B336" s="39" t="s">
        <v>26</v>
      </c>
      <c r="C336" s="40"/>
      <c r="D336" s="3" t="s">
        <v>566</v>
      </c>
      <c r="E336" s="2" t="s">
        <v>105</v>
      </c>
      <c r="F336" s="2" t="s">
        <v>107</v>
      </c>
      <c r="G336" s="2">
        <v>2130.2999999999997</v>
      </c>
      <c r="H336" s="2">
        <v>2130.1</v>
      </c>
      <c r="I336" s="4">
        <v>52.250820491122646</v>
      </c>
      <c r="J336" s="4">
        <v>9.1691795088774253</v>
      </c>
      <c r="K336" s="4">
        <v>34.137048598515598</v>
      </c>
      <c r="L336" s="4">
        <v>7.93295140148411</v>
      </c>
      <c r="M336" s="4">
        <v>36.502051654652995</v>
      </c>
      <c r="N336" s="4">
        <v>6.7679483453469862</v>
      </c>
      <c r="O336" s="4">
        <v>24.62806448945879</v>
      </c>
      <c r="P336" s="5">
        <v>6.2419355105411007</v>
      </c>
      <c r="Q336" s="4">
        <v>0</v>
      </c>
      <c r="R336" s="4">
        <v>13.440000000000055</v>
      </c>
      <c r="S336" s="4">
        <v>0</v>
      </c>
      <c r="T336" s="4">
        <v>12.080000000000382</v>
      </c>
      <c r="U336" s="4">
        <v>0</v>
      </c>
      <c r="V336" s="4">
        <v>11.739999999999782</v>
      </c>
      <c r="W336" s="4">
        <v>0</v>
      </c>
      <c r="X336" s="4">
        <v>12.340000000000146</v>
      </c>
      <c r="Y336" s="4">
        <v>0</v>
      </c>
      <c r="Z336" s="4">
        <v>12.269999999999982</v>
      </c>
      <c r="AA336" s="4">
        <v>25.043001676930448</v>
      </c>
      <c r="AB336" s="4">
        <v>8.276998323069261</v>
      </c>
      <c r="AC336" s="4">
        <v>38.752501397442373</v>
      </c>
      <c r="AD336" s="4">
        <v>6.8974986025577172</v>
      </c>
      <c r="AE336" s="4">
        <v>39.715475199215412</v>
      </c>
      <c r="AF336" s="5">
        <v>7.9245248007844618</v>
      </c>
      <c r="AG336" s="6">
        <f t="shared" si="25"/>
        <v>251.02896350733823</v>
      </c>
      <c r="AH336" s="6">
        <f t="shared" si="26"/>
        <v>115.08103649266141</v>
      </c>
      <c r="AI336" s="7">
        <f t="shared" si="27"/>
        <v>366.10999999999967</v>
      </c>
      <c r="AJ336" s="8">
        <f t="shared" si="28"/>
        <v>117.83737666400896</v>
      </c>
      <c r="AK336" s="8">
        <f t="shared" si="29"/>
        <v>171.8745598798177</v>
      </c>
    </row>
    <row r="337" spans="1:37" ht="22.15" customHeight="1" x14ac:dyDescent="0.2">
      <c r="A337" s="2" t="s">
        <v>576</v>
      </c>
      <c r="B337" s="39" t="s">
        <v>26</v>
      </c>
      <c r="C337" s="40"/>
      <c r="D337" s="3" t="s">
        <v>566</v>
      </c>
      <c r="E337" s="2" t="s">
        <v>105</v>
      </c>
      <c r="F337" s="2" t="s">
        <v>108</v>
      </c>
      <c r="G337" s="2">
        <v>1969.8440000000001</v>
      </c>
      <c r="H337" s="2">
        <v>2105.4</v>
      </c>
      <c r="I337" s="4">
        <v>60.736363023009282</v>
      </c>
      <c r="J337" s="4">
        <v>9.0236369769904812</v>
      </c>
      <c r="K337" s="4">
        <v>38.866271914635504</v>
      </c>
      <c r="L337" s="4">
        <v>8.1137280853645102</v>
      </c>
      <c r="M337" s="4">
        <v>39.162710701603203</v>
      </c>
      <c r="N337" s="4">
        <v>8.5872892983972502</v>
      </c>
      <c r="O337" s="4">
        <v>23.702926583422094</v>
      </c>
      <c r="P337" s="5">
        <v>7.4570734165777592</v>
      </c>
      <c r="Q337" s="4">
        <v>0</v>
      </c>
      <c r="R337" s="4">
        <v>13.559999999999491</v>
      </c>
      <c r="S337" s="4">
        <v>0</v>
      </c>
      <c r="T337" s="4">
        <v>11.770000000000437</v>
      </c>
      <c r="U337" s="4">
        <v>0</v>
      </c>
      <c r="V337" s="4">
        <v>11.380000000000109</v>
      </c>
      <c r="W337" s="4">
        <v>0</v>
      </c>
      <c r="X337" s="4">
        <v>11.710000000000036</v>
      </c>
      <c r="Y337" s="4">
        <v>0</v>
      </c>
      <c r="Z337" s="4">
        <v>12.549999999999272</v>
      </c>
      <c r="AA337" s="4">
        <v>26.510396428483347</v>
      </c>
      <c r="AB337" s="4">
        <v>8.3496035715172372</v>
      </c>
      <c r="AC337" s="4">
        <v>39.94300167693099</v>
      </c>
      <c r="AD337" s="4">
        <v>8.276998323069261</v>
      </c>
      <c r="AE337" s="4">
        <v>42.391964887252328</v>
      </c>
      <c r="AF337" s="5">
        <v>8.2880351127470515</v>
      </c>
      <c r="AG337" s="6">
        <f t="shared" si="25"/>
        <v>271.31363521533672</v>
      </c>
      <c r="AH337" s="6">
        <f t="shared" si="26"/>
        <v>119.06636478466289</v>
      </c>
      <c r="AI337" s="7">
        <f t="shared" si="27"/>
        <v>390.3799999999996</v>
      </c>
      <c r="AJ337" s="8">
        <f t="shared" si="28"/>
        <v>137.73356429003348</v>
      </c>
      <c r="AK337" s="8">
        <f t="shared" si="29"/>
        <v>185.41844780089275</v>
      </c>
    </row>
    <row r="338" spans="1:37" ht="22.15" customHeight="1" x14ac:dyDescent="0.2">
      <c r="A338" s="2" t="s">
        <v>577</v>
      </c>
      <c r="B338" s="39" t="s">
        <v>26</v>
      </c>
      <c r="C338" s="40"/>
      <c r="D338" s="3" t="s">
        <v>566</v>
      </c>
      <c r="E338" s="2" t="s">
        <v>45</v>
      </c>
      <c r="F338" s="2" t="s">
        <v>107</v>
      </c>
      <c r="G338" s="2">
        <v>2138.3249999999998</v>
      </c>
      <c r="H338" s="2">
        <v>2181.9</v>
      </c>
      <c r="I338" s="4">
        <v>61.782155054239638</v>
      </c>
      <c r="J338" s="4">
        <v>5.4578449457603719</v>
      </c>
      <c r="K338" s="4">
        <v>37.267105942125362</v>
      </c>
      <c r="L338" s="4">
        <v>5.3128940578746793</v>
      </c>
      <c r="M338" s="4">
        <v>34.408108950239168</v>
      </c>
      <c r="N338" s="4">
        <v>5.8218910497608478</v>
      </c>
      <c r="O338" s="4">
        <v>19.418387071344423</v>
      </c>
      <c r="P338" s="5">
        <v>5.951612928655468</v>
      </c>
      <c r="Q338" s="4">
        <v>0</v>
      </c>
      <c r="R338" s="4">
        <v>13.039999999999964</v>
      </c>
      <c r="S338" s="4">
        <v>0</v>
      </c>
      <c r="T338" s="4">
        <v>11.990000000000009</v>
      </c>
      <c r="U338" s="4">
        <v>0</v>
      </c>
      <c r="V338" s="4">
        <v>10.220000000000027</v>
      </c>
      <c r="W338" s="4">
        <v>0</v>
      </c>
      <c r="X338" s="4">
        <v>10.680000000000064</v>
      </c>
      <c r="Y338" s="4">
        <v>0</v>
      </c>
      <c r="Z338" s="4">
        <v>12.269999999999982</v>
      </c>
      <c r="AA338" s="4">
        <v>25.648474596225583</v>
      </c>
      <c r="AB338" s="4">
        <v>4.5015254037745098</v>
      </c>
      <c r="AC338" s="4">
        <v>38.977632608641628</v>
      </c>
      <c r="AD338" s="4">
        <v>5.0823673913583178</v>
      </c>
      <c r="AE338" s="4">
        <v>41.512749445346124</v>
      </c>
      <c r="AF338" s="5">
        <v>5.3072505546538133</v>
      </c>
      <c r="AG338" s="6">
        <f t="shared" si="25"/>
        <v>259.01461366816193</v>
      </c>
      <c r="AH338" s="6">
        <f t="shared" si="26"/>
        <v>95.635386331838063</v>
      </c>
      <c r="AI338" s="7">
        <f t="shared" si="27"/>
        <v>354.65</v>
      </c>
      <c r="AJ338" s="8">
        <f t="shared" si="28"/>
        <v>121.12967564245939</v>
      </c>
      <c r="AK338" s="8">
        <f t="shared" si="29"/>
        <v>162.54182134836608</v>
      </c>
    </row>
    <row r="339" spans="1:37" ht="22.15" customHeight="1" x14ac:dyDescent="0.2">
      <c r="A339" s="2" t="s">
        <v>577</v>
      </c>
      <c r="B339" s="39" t="s">
        <v>26</v>
      </c>
      <c r="C339" s="40"/>
      <c r="D339" s="3" t="s">
        <v>566</v>
      </c>
      <c r="E339" s="2" t="s">
        <v>45</v>
      </c>
      <c r="F339" s="2" t="s">
        <v>108</v>
      </c>
      <c r="G339" s="2">
        <v>2136.2900000000004</v>
      </c>
      <c r="H339" s="2">
        <v>2173.3000000000002</v>
      </c>
      <c r="I339" s="4">
        <v>61.649383788296163</v>
      </c>
      <c r="J339" s="4">
        <v>5.5306162117038431</v>
      </c>
      <c r="K339" s="4">
        <v>36.37765034753464</v>
      </c>
      <c r="L339" s="4">
        <v>5.8223496524654017</v>
      </c>
      <c r="M339" s="4">
        <v>36.383656226483119</v>
      </c>
      <c r="N339" s="4">
        <v>5.6763437735168267</v>
      </c>
      <c r="O339" s="4">
        <v>23.276451589644417</v>
      </c>
      <c r="P339" s="5">
        <v>5.4435484103556115</v>
      </c>
      <c r="Q339" s="4">
        <v>0</v>
      </c>
      <c r="R339" s="4">
        <v>9.7400000000000091</v>
      </c>
      <c r="S339" s="4">
        <v>0</v>
      </c>
      <c r="T339" s="4">
        <v>9.8099999999999454</v>
      </c>
      <c r="U339" s="4">
        <v>0</v>
      </c>
      <c r="V339" s="4">
        <v>10.080000000000041</v>
      </c>
      <c r="W339" s="4">
        <v>0</v>
      </c>
      <c r="X339" s="4">
        <v>10.879999999999995</v>
      </c>
      <c r="Y339" s="4">
        <v>0</v>
      </c>
      <c r="Z339" s="4">
        <v>11.029999999999973</v>
      </c>
      <c r="AA339" s="4">
        <v>24.683764378818033</v>
      </c>
      <c r="AB339" s="4">
        <v>6.0262356211820052</v>
      </c>
      <c r="AC339" s="4">
        <v>37.394185372609897</v>
      </c>
      <c r="AD339" s="4">
        <v>5.7358146273901012</v>
      </c>
      <c r="AE339" s="4">
        <v>39.168153570131267</v>
      </c>
      <c r="AF339" s="5">
        <v>5.1618464298687776</v>
      </c>
      <c r="AG339" s="6">
        <f t="shared" si="25"/>
        <v>258.93324527351751</v>
      </c>
      <c r="AH339" s="6">
        <f t="shared" si="26"/>
        <v>90.936754726482533</v>
      </c>
      <c r="AI339" s="7">
        <f t="shared" si="27"/>
        <v>349.87000000000006</v>
      </c>
      <c r="AJ339" s="8">
        <f t="shared" si="28"/>
        <v>121.20697343222008</v>
      </c>
      <c r="AK339" s="8">
        <f t="shared" si="29"/>
        <v>160.98559793861872</v>
      </c>
    </row>
    <row r="340" spans="1:37" ht="22.15" customHeight="1" x14ac:dyDescent="0.2">
      <c r="A340" s="2" t="s">
        <v>578</v>
      </c>
      <c r="B340" s="39" t="s">
        <v>26</v>
      </c>
      <c r="C340" s="40"/>
      <c r="D340" s="3" t="s">
        <v>579</v>
      </c>
      <c r="E340" s="2" t="s">
        <v>50</v>
      </c>
      <c r="F340" s="2" t="s">
        <v>0</v>
      </c>
      <c r="G340" s="2">
        <v>2449.3505799999998</v>
      </c>
      <c r="H340" s="2">
        <v>2536</v>
      </c>
      <c r="I340" s="4">
        <v>87.510586065087494</v>
      </c>
      <c r="J340" s="4">
        <v>6.5494139349124465</v>
      </c>
      <c r="K340" s="4">
        <v>52.898194752944349</v>
      </c>
      <c r="L340" s="4">
        <v>6.331805247056125</v>
      </c>
      <c r="M340" s="4">
        <v>53.008693483384313</v>
      </c>
      <c r="N340" s="4">
        <v>6.3313065166149221</v>
      </c>
      <c r="O340" s="4">
        <v>31.689999971159551</v>
      </c>
      <c r="P340" s="5">
        <v>6.7500000288409581</v>
      </c>
      <c r="Q340" s="4">
        <v>0</v>
      </c>
      <c r="R340" s="4">
        <v>14.609999999999673</v>
      </c>
      <c r="S340" s="4">
        <v>0</v>
      </c>
      <c r="T340" s="4">
        <v>12.699999999999818</v>
      </c>
      <c r="U340" s="4">
        <v>0</v>
      </c>
      <c r="V340" s="4">
        <v>12.5</v>
      </c>
      <c r="W340" s="4">
        <v>0</v>
      </c>
      <c r="X340" s="4">
        <v>13.020000000000437</v>
      </c>
      <c r="Y340" s="4">
        <v>0</v>
      </c>
      <c r="Z340" s="4">
        <v>13.390000000000327</v>
      </c>
      <c r="AA340" s="4">
        <v>41.26855388192164</v>
      </c>
      <c r="AB340" s="4">
        <v>6.1714461180779576</v>
      </c>
      <c r="AC340" s="4">
        <v>56.09989614899402</v>
      </c>
      <c r="AD340" s="4">
        <v>6.9701038510056925</v>
      </c>
      <c r="AE340" s="4">
        <v>59.202495823141263</v>
      </c>
      <c r="AF340" s="5">
        <v>7.1975041768592813</v>
      </c>
      <c r="AG340" s="6">
        <f t="shared" si="25"/>
        <v>381.67842012663266</v>
      </c>
      <c r="AH340" s="6">
        <f t="shared" si="26"/>
        <v>112.52157987336763</v>
      </c>
      <c r="AI340" s="7">
        <f t="shared" si="27"/>
        <v>494.20000000000027</v>
      </c>
      <c r="AJ340" s="8">
        <f t="shared" si="28"/>
        <v>155.82841559848598</v>
      </c>
      <c r="AK340" s="8">
        <f t="shared" si="29"/>
        <v>194.87381703470041</v>
      </c>
    </row>
    <row r="341" spans="1:37" ht="22.15" customHeight="1" x14ac:dyDescent="0.2">
      <c r="A341" s="2" t="s">
        <v>580</v>
      </c>
      <c r="B341" s="39" t="s">
        <v>26</v>
      </c>
      <c r="C341" s="40"/>
      <c r="D341" s="3" t="s">
        <v>579</v>
      </c>
      <c r="E341" s="2" t="s">
        <v>422</v>
      </c>
      <c r="F341" s="2" t="s">
        <v>0</v>
      </c>
      <c r="G341" s="2">
        <v>2567.5100000000007</v>
      </c>
      <c r="H341" s="2">
        <v>2568</v>
      </c>
      <c r="I341" s="4">
        <v>69.895644671596216</v>
      </c>
      <c r="J341" s="4">
        <v>7.2043553284036905</v>
      </c>
      <c r="K341" s="4">
        <v>45.196504193106733</v>
      </c>
      <c r="L341" s="4">
        <v>7.4234958068933876</v>
      </c>
      <c r="M341" s="4">
        <v>46.916504378408916</v>
      </c>
      <c r="N341" s="4">
        <v>6.9134956215910073</v>
      </c>
      <c r="O341" s="4">
        <v>29.269999971159024</v>
      </c>
      <c r="P341" s="5">
        <v>6.7500000288409581</v>
      </c>
      <c r="Q341" s="4">
        <v>0</v>
      </c>
      <c r="R341" s="4">
        <v>14.019999999999982</v>
      </c>
      <c r="S341" s="4">
        <v>0</v>
      </c>
      <c r="T341" s="4">
        <v>13.370000000000118</v>
      </c>
      <c r="U341" s="4">
        <v>0</v>
      </c>
      <c r="V341" s="4">
        <v>12.539999999999964</v>
      </c>
      <c r="W341" s="4">
        <v>0</v>
      </c>
      <c r="X341" s="4">
        <v>12.759999999999991</v>
      </c>
      <c r="Y341" s="4">
        <v>0</v>
      </c>
      <c r="Z341" s="4">
        <v>13.029999999999973</v>
      </c>
      <c r="AA341" s="4">
        <v>35.265527639682119</v>
      </c>
      <c r="AB341" s="4">
        <v>6.534472360317837</v>
      </c>
      <c r="AC341" s="4">
        <v>51.642922391234187</v>
      </c>
      <c r="AD341" s="4">
        <v>6.6070776087658132</v>
      </c>
      <c r="AE341" s="4">
        <v>54.68762263424351</v>
      </c>
      <c r="AF341" s="5">
        <v>6.2523773657565478</v>
      </c>
      <c r="AG341" s="6">
        <f t="shared" si="25"/>
        <v>332.87472587943068</v>
      </c>
      <c r="AH341" s="6">
        <f t="shared" si="26"/>
        <v>113.40527412056927</v>
      </c>
      <c r="AI341" s="7">
        <f t="shared" si="27"/>
        <v>446.28</v>
      </c>
      <c r="AJ341" s="8">
        <f t="shared" si="28"/>
        <v>129.64885273258162</v>
      </c>
      <c r="AK341" s="8">
        <f t="shared" si="29"/>
        <v>173.78504672897196</v>
      </c>
    </row>
    <row r="342" spans="1:37" ht="22.15" customHeight="1" x14ac:dyDescent="0.2">
      <c r="A342" s="2" t="s">
        <v>581</v>
      </c>
      <c r="B342" s="39" t="s">
        <v>26</v>
      </c>
      <c r="C342" s="40"/>
      <c r="D342" s="3" t="s">
        <v>579</v>
      </c>
      <c r="E342" s="2" t="s">
        <v>58</v>
      </c>
      <c r="F342" s="2" t="s">
        <v>0</v>
      </c>
      <c r="G342" s="2">
        <v>2003.0699999999993</v>
      </c>
      <c r="H342" s="2">
        <v>1959.84</v>
      </c>
      <c r="I342" s="4">
        <v>56.984442394804873</v>
      </c>
      <c r="J342" s="4">
        <v>6.185557605195088</v>
      </c>
      <c r="K342" s="4">
        <v>33.168767830157911</v>
      </c>
      <c r="L342" s="4">
        <v>5.5312321698421316</v>
      </c>
      <c r="M342" s="4">
        <v>32.738108950239152</v>
      </c>
      <c r="N342" s="4">
        <v>5.8218910497608478</v>
      </c>
      <c r="O342" s="4">
        <v>17.445483843987482</v>
      </c>
      <c r="P342" s="5">
        <v>6.3145161560125089</v>
      </c>
      <c r="Q342" s="4">
        <v>0</v>
      </c>
      <c r="R342" s="4">
        <v>7.2100000000000364</v>
      </c>
      <c r="S342" s="4">
        <v>0</v>
      </c>
      <c r="T342" s="4">
        <v>6.1699999999999591</v>
      </c>
      <c r="U342" s="4">
        <v>0</v>
      </c>
      <c r="V342" s="4">
        <v>6.2999999999999545</v>
      </c>
      <c r="W342" s="4">
        <v>0</v>
      </c>
      <c r="X342" s="4">
        <v>6.3600000000000136</v>
      </c>
      <c r="Y342" s="4">
        <v>0</v>
      </c>
      <c r="Z342" s="4">
        <v>5.9500000000000455</v>
      </c>
      <c r="AA342" s="4">
        <v>19.771159130370023</v>
      </c>
      <c r="AB342" s="4">
        <v>6.0988408696299814</v>
      </c>
      <c r="AC342" s="4">
        <v>44.932001117953988</v>
      </c>
      <c r="AD342" s="4">
        <v>5.5179988820461734</v>
      </c>
      <c r="AE342" s="4">
        <v>48.431132946205977</v>
      </c>
      <c r="AF342" s="5">
        <v>5.8888670537939571</v>
      </c>
      <c r="AG342" s="6">
        <f t="shared" si="25"/>
        <v>253.47109621371942</v>
      </c>
      <c r="AH342" s="6">
        <f t="shared" si="26"/>
        <v>73.348903786280701</v>
      </c>
      <c r="AI342" s="7">
        <f t="shared" si="27"/>
        <v>326.82000000000011</v>
      </c>
      <c r="AJ342" s="8">
        <f t="shared" si="28"/>
        <v>126.54130720030729</v>
      </c>
      <c r="AK342" s="8">
        <f t="shared" si="29"/>
        <v>166.75851089884893</v>
      </c>
    </row>
    <row r="343" spans="1:37" ht="22.15" customHeight="1" x14ac:dyDescent="0.2">
      <c r="A343" s="2" t="s">
        <v>582</v>
      </c>
      <c r="B343" s="39" t="s">
        <v>583</v>
      </c>
      <c r="C343" s="40"/>
      <c r="D343" s="3" t="s">
        <v>579</v>
      </c>
      <c r="E343" s="2" t="s">
        <v>584</v>
      </c>
      <c r="F343" s="2" t="s">
        <v>0</v>
      </c>
      <c r="G343" s="2">
        <v>0</v>
      </c>
      <c r="H343" s="2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5">
        <v>0</v>
      </c>
      <c r="AG343" s="6">
        <f t="shared" si="25"/>
        <v>0</v>
      </c>
      <c r="AH343" s="6">
        <f t="shared" si="26"/>
        <v>0</v>
      </c>
      <c r="AI343" s="7">
        <f t="shared" si="27"/>
        <v>0</v>
      </c>
      <c r="AJ343" s="8" t="e">
        <f t="shared" si="28"/>
        <v>#DIV/0!</v>
      </c>
      <c r="AK343" s="8" t="e">
        <f t="shared" si="29"/>
        <v>#DIV/0!</v>
      </c>
    </row>
    <row r="344" spans="1:37" ht="30" customHeight="1" x14ac:dyDescent="0.2">
      <c r="A344" s="2" t="s">
        <v>585</v>
      </c>
      <c r="B344" s="39" t="s">
        <v>118</v>
      </c>
      <c r="C344" s="40"/>
      <c r="D344" s="3" t="s">
        <v>579</v>
      </c>
      <c r="E344" s="2" t="s">
        <v>82</v>
      </c>
      <c r="F344" s="2" t="s">
        <v>0</v>
      </c>
      <c r="G344" s="2">
        <v>532.20000000000005</v>
      </c>
      <c r="H344" s="2">
        <v>532.20000000000005</v>
      </c>
      <c r="I344" s="4">
        <v>10.93</v>
      </c>
      <c r="J344" s="4">
        <v>1.2280164667067992</v>
      </c>
      <c r="K344" s="4">
        <v>6.4450000000000012</v>
      </c>
      <c r="L344" s="4">
        <v>1.1304410524915725</v>
      </c>
      <c r="M344" s="4">
        <v>7.3879999999999999</v>
      </c>
      <c r="N344" s="4">
        <v>1.1993096419383944</v>
      </c>
      <c r="O344" s="4">
        <v>0.84499999999999986</v>
      </c>
      <c r="P344" s="5">
        <v>0.88272933827499211</v>
      </c>
      <c r="Q344" s="4">
        <v>0</v>
      </c>
      <c r="R344" s="4">
        <v>1.1713358440134947</v>
      </c>
      <c r="S344" s="4">
        <v>0</v>
      </c>
      <c r="T344" s="4">
        <v>0.95103904062217315</v>
      </c>
      <c r="U344" s="4">
        <v>0</v>
      </c>
      <c r="V344" s="4">
        <v>0.96839110744717516</v>
      </c>
      <c r="W344" s="4">
        <v>0</v>
      </c>
      <c r="X344" s="4">
        <v>1.1129797378585615</v>
      </c>
      <c r="Y344" s="4">
        <v>0</v>
      </c>
      <c r="Z344" s="4">
        <v>1.0500238435891167</v>
      </c>
      <c r="AA344" s="4">
        <v>4.0990000000000002</v>
      </c>
      <c r="AB344" s="4">
        <v>1.2612524025663678</v>
      </c>
      <c r="AC344" s="4">
        <v>7.4939999999999998</v>
      </c>
      <c r="AD344" s="4">
        <v>0.85614141718602199</v>
      </c>
      <c r="AE344" s="4">
        <v>7.3559999999999999</v>
      </c>
      <c r="AF344" s="5">
        <v>1.0042475893822997</v>
      </c>
      <c r="AG344" s="6">
        <f t="shared" si="25"/>
        <v>44.556999999999995</v>
      </c>
      <c r="AH344" s="6">
        <f t="shared" si="26"/>
        <v>12.81590748207697</v>
      </c>
      <c r="AI344" s="7">
        <f t="shared" si="27"/>
        <v>57.372907482076968</v>
      </c>
      <c r="AJ344" s="8">
        <f t="shared" si="28"/>
        <v>83.72228485531754</v>
      </c>
      <c r="AK344" s="8">
        <f t="shared" si="29"/>
        <v>107.80328350634528</v>
      </c>
    </row>
    <row r="345" spans="1:37" ht="33.75" customHeight="1" x14ac:dyDescent="0.2">
      <c r="A345" s="2" t="s">
        <v>586</v>
      </c>
      <c r="B345" s="39" t="s">
        <v>118</v>
      </c>
      <c r="C345" s="40"/>
      <c r="D345" s="3" t="s">
        <v>579</v>
      </c>
      <c r="E345" s="2" t="s">
        <v>67</v>
      </c>
      <c r="F345" s="2" t="s">
        <v>0</v>
      </c>
      <c r="G345" s="2">
        <v>2025.0060000000001</v>
      </c>
      <c r="H345" s="2">
        <v>2080.5</v>
      </c>
      <c r="I345" s="4">
        <v>60.38</v>
      </c>
      <c r="J345" s="4">
        <v>0</v>
      </c>
      <c r="K345" s="4">
        <v>38.11</v>
      </c>
      <c r="L345" s="4">
        <v>0</v>
      </c>
      <c r="M345" s="4">
        <v>38.26</v>
      </c>
      <c r="N345" s="4">
        <v>0</v>
      </c>
      <c r="O345" s="4">
        <v>24.63</v>
      </c>
      <c r="P345" s="5">
        <v>0</v>
      </c>
      <c r="Q345" s="4">
        <v>0.65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35.58</v>
      </c>
      <c r="AB345" s="4">
        <v>0</v>
      </c>
      <c r="AC345" s="4">
        <v>50.85</v>
      </c>
      <c r="AD345" s="4">
        <v>0</v>
      </c>
      <c r="AE345" s="4">
        <v>39.6</v>
      </c>
      <c r="AF345" s="5">
        <v>0</v>
      </c>
      <c r="AG345" s="6">
        <f t="shared" si="25"/>
        <v>288.06</v>
      </c>
      <c r="AH345" s="6">
        <f t="shared" si="26"/>
        <v>0</v>
      </c>
      <c r="AI345" s="7">
        <f t="shared" si="27"/>
        <v>288.06</v>
      </c>
      <c r="AJ345" s="8">
        <f t="shared" si="28"/>
        <v>142.25143036613224</v>
      </c>
      <c r="AK345" s="8">
        <f t="shared" si="29"/>
        <v>138.45710165825523</v>
      </c>
    </row>
    <row r="346" spans="1:37" ht="32.25" customHeight="1" x14ac:dyDescent="0.2">
      <c r="A346" s="2" t="s">
        <v>587</v>
      </c>
      <c r="B346" s="39" t="s">
        <v>118</v>
      </c>
      <c r="C346" s="40"/>
      <c r="D346" s="3" t="s">
        <v>579</v>
      </c>
      <c r="E346" s="2" t="s">
        <v>84</v>
      </c>
      <c r="F346" s="2" t="s">
        <v>0</v>
      </c>
      <c r="G346" s="2">
        <v>577</v>
      </c>
      <c r="H346" s="2">
        <v>577</v>
      </c>
      <c r="I346" s="4">
        <v>19.488</v>
      </c>
      <c r="J346" s="4">
        <v>1.1911255529388292</v>
      </c>
      <c r="K346" s="4">
        <v>11.801</v>
      </c>
      <c r="L346" s="4">
        <v>0.93447223752041975</v>
      </c>
      <c r="M346" s="4">
        <v>11.972</v>
      </c>
      <c r="N346" s="4">
        <v>1.1608204780920679</v>
      </c>
      <c r="O346" s="4">
        <v>5.9870000000000001</v>
      </c>
      <c r="P346" s="5">
        <v>1.1938666323814655</v>
      </c>
      <c r="Q346" s="4">
        <v>0.13500000000000001</v>
      </c>
      <c r="R346" s="4">
        <v>1.3573833712500325</v>
      </c>
      <c r="S346" s="4">
        <v>0</v>
      </c>
      <c r="T346" s="4">
        <v>0.90303980620523228</v>
      </c>
      <c r="U346" s="4">
        <v>0</v>
      </c>
      <c r="V346" s="4">
        <v>1.0020283944697572</v>
      </c>
      <c r="W346" s="4">
        <v>0</v>
      </c>
      <c r="X346" s="4">
        <v>1.0013660742249835</v>
      </c>
      <c r="Y346" s="4">
        <v>0</v>
      </c>
      <c r="Z346" s="4">
        <v>1.0034842538081024</v>
      </c>
      <c r="AA346" s="4">
        <v>5.9</v>
      </c>
      <c r="AB346" s="4">
        <v>1.0691363610912528</v>
      </c>
      <c r="AC346" s="4">
        <v>13.577999999999999</v>
      </c>
      <c r="AD346" s="4">
        <v>1.0671472664434067</v>
      </c>
      <c r="AE346" s="4">
        <v>11.984000000000002</v>
      </c>
      <c r="AF346" s="5">
        <v>1.2197415077700491</v>
      </c>
      <c r="AG346" s="6">
        <f t="shared" si="25"/>
        <v>80.844999999999999</v>
      </c>
      <c r="AH346" s="6">
        <f t="shared" si="26"/>
        <v>13.1036119361956</v>
      </c>
      <c r="AI346" s="7">
        <f t="shared" si="27"/>
        <v>93.948611936195604</v>
      </c>
      <c r="AJ346" s="8">
        <f t="shared" si="28"/>
        <v>140.11265164644715</v>
      </c>
      <c r="AK346" s="8">
        <f t="shared" si="29"/>
        <v>162.82255101593694</v>
      </c>
    </row>
    <row r="347" spans="1:37" ht="22.15" customHeight="1" x14ac:dyDescent="0.2">
      <c r="A347" s="2" t="s">
        <v>59</v>
      </c>
      <c r="B347" s="39" t="s">
        <v>588</v>
      </c>
      <c r="C347" s="40"/>
      <c r="D347" s="3" t="s">
        <v>579</v>
      </c>
      <c r="E347" s="2" t="s">
        <v>330</v>
      </c>
      <c r="F347" s="2" t="s">
        <v>0</v>
      </c>
      <c r="G347" s="2">
        <v>2219</v>
      </c>
      <c r="H347" s="2">
        <v>2219</v>
      </c>
      <c r="I347" s="4">
        <v>67.59</v>
      </c>
      <c r="J347" s="4">
        <v>0</v>
      </c>
      <c r="K347" s="4">
        <v>42.13</v>
      </c>
      <c r="L347" s="4">
        <v>0</v>
      </c>
      <c r="M347" s="4">
        <v>42.67</v>
      </c>
      <c r="N347" s="4">
        <v>0</v>
      </c>
      <c r="O347" s="4">
        <v>30.69</v>
      </c>
      <c r="P347" s="5">
        <v>0</v>
      </c>
      <c r="Q347" s="4">
        <v>2.12</v>
      </c>
      <c r="R347" s="4">
        <v>0</v>
      </c>
      <c r="S347" s="4">
        <v>0.27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30.42</v>
      </c>
      <c r="AB347" s="4">
        <v>0</v>
      </c>
      <c r="AC347" s="4">
        <v>44.2</v>
      </c>
      <c r="AD347" s="4">
        <v>0</v>
      </c>
      <c r="AE347" s="4">
        <v>46.32</v>
      </c>
      <c r="AF347" s="5">
        <v>0</v>
      </c>
      <c r="AG347" s="6">
        <f t="shared" si="25"/>
        <v>306.40999999999997</v>
      </c>
      <c r="AH347" s="6">
        <f t="shared" si="26"/>
        <v>0</v>
      </c>
      <c r="AI347" s="7">
        <f t="shared" si="27"/>
        <v>306.40999999999997</v>
      </c>
      <c r="AJ347" s="8">
        <f t="shared" si="28"/>
        <v>138.08472284812979</v>
      </c>
      <c r="AK347" s="8">
        <f t="shared" si="29"/>
        <v>138.08472284812979</v>
      </c>
    </row>
    <row r="348" spans="1:37" ht="22.15" customHeight="1" x14ac:dyDescent="0.2">
      <c r="A348" s="2" t="s">
        <v>589</v>
      </c>
      <c r="B348" s="39" t="s">
        <v>26</v>
      </c>
      <c r="C348" s="40"/>
      <c r="D348" s="3" t="s">
        <v>579</v>
      </c>
      <c r="E348" s="2" t="s">
        <v>89</v>
      </c>
      <c r="F348" s="2" t="s">
        <v>0</v>
      </c>
      <c r="G348" s="2">
        <v>3953.1180799999984</v>
      </c>
      <c r="H348" s="2">
        <v>3980.39</v>
      </c>
      <c r="I348" s="4">
        <v>104.77</v>
      </c>
      <c r="J348" s="4">
        <v>28.22</v>
      </c>
      <c r="K348" s="4">
        <v>64.239999999999995</v>
      </c>
      <c r="L348" s="4">
        <v>23.040000000000006</v>
      </c>
      <c r="M348" s="4">
        <v>63.87</v>
      </c>
      <c r="N348" s="4">
        <v>24.370000000000005</v>
      </c>
      <c r="O348" s="4">
        <v>25.06</v>
      </c>
      <c r="P348" s="5">
        <v>21.869999999999976</v>
      </c>
      <c r="Q348" s="4">
        <v>0</v>
      </c>
      <c r="R348" s="4">
        <v>22.110000000000014</v>
      </c>
      <c r="S348" s="4">
        <v>0</v>
      </c>
      <c r="T348" s="4">
        <v>19.189999999999998</v>
      </c>
      <c r="U348" s="4">
        <v>0</v>
      </c>
      <c r="V348" s="4">
        <v>18.990000000000009</v>
      </c>
      <c r="W348" s="4">
        <v>0</v>
      </c>
      <c r="X348" s="4">
        <v>19.650000000000006</v>
      </c>
      <c r="Y348" s="4">
        <v>0</v>
      </c>
      <c r="Z348" s="4">
        <v>19.71999999999997</v>
      </c>
      <c r="AA348" s="4">
        <v>47.53</v>
      </c>
      <c r="AB348" s="4">
        <v>21.569999999999993</v>
      </c>
      <c r="AC348" s="4">
        <v>61.87</v>
      </c>
      <c r="AD348" s="4">
        <v>20.5</v>
      </c>
      <c r="AE348" s="4">
        <v>72.3</v>
      </c>
      <c r="AF348" s="5">
        <v>23.800000000000011</v>
      </c>
      <c r="AG348" s="6">
        <f t="shared" si="25"/>
        <v>439.64000000000004</v>
      </c>
      <c r="AH348" s="6">
        <f t="shared" si="26"/>
        <v>263.02999999999997</v>
      </c>
      <c r="AI348" s="7">
        <f t="shared" si="27"/>
        <v>702.67000000000007</v>
      </c>
      <c r="AJ348" s="8">
        <f t="shared" si="28"/>
        <v>111.21347531313819</v>
      </c>
      <c r="AK348" s="8">
        <f t="shared" si="29"/>
        <v>176.53295280110746</v>
      </c>
    </row>
    <row r="349" spans="1:37" ht="22.15" customHeight="1" x14ac:dyDescent="0.2">
      <c r="A349" s="2" t="s">
        <v>590</v>
      </c>
      <c r="B349" s="39" t="s">
        <v>26</v>
      </c>
      <c r="C349" s="40"/>
      <c r="D349" s="3" t="s">
        <v>579</v>
      </c>
      <c r="E349" s="2" t="s">
        <v>459</v>
      </c>
      <c r="F349" s="2" t="s">
        <v>0</v>
      </c>
      <c r="G349" s="2">
        <v>4058.2493999999992</v>
      </c>
      <c r="H349" s="2">
        <v>4143.17</v>
      </c>
      <c r="I349" s="4">
        <v>94.4</v>
      </c>
      <c r="J349" s="4">
        <v>22.689999999999998</v>
      </c>
      <c r="K349" s="4">
        <v>59.36</v>
      </c>
      <c r="L349" s="4">
        <v>19.64</v>
      </c>
      <c r="M349" s="4">
        <v>59.15</v>
      </c>
      <c r="N349" s="4">
        <v>20.92</v>
      </c>
      <c r="O349" s="4">
        <v>36.11</v>
      </c>
      <c r="P349" s="5">
        <v>19.47</v>
      </c>
      <c r="Q349" s="4">
        <v>0</v>
      </c>
      <c r="R349" s="4">
        <v>19.009999999999991</v>
      </c>
      <c r="S349" s="4">
        <v>0</v>
      </c>
      <c r="T349" s="4">
        <v>16.420000000000016</v>
      </c>
      <c r="U349" s="4">
        <v>0</v>
      </c>
      <c r="V349" s="4">
        <v>16.359999999999985</v>
      </c>
      <c r="W349" s="4">
        <v>0</v>
      </c>
      <c r="X349" s="4">
        <v>16.230000000000018</v>
      </c>
      <c r="Y349" s="4">
        <v>0</v>
      </c>
      <c r="Z349" s="4">
        <v>18.060000000000002</v>
      </c>
      <c r="AA349" s="4">
        <v>37.24</v>
      </c>
      <c r="AB349" s="4">
        <v>19.239999999999981</v>
      </c>
      <c r="AC349" s="4">
        <v>65</v>
      </c>
      <c r="AD349" s="4">
        <v>18.720000000000027</v>
      </c>
      <c r="AE349" s="4">
        <v>67.2</v>
      </c>
      <c r="AF349" s="5">
        <v>20.229999999999961</v>
      </c>
      <c r="AG349" s="6">
        <f t="shared" si="25"/>
        <v>418.46</v>
      </c>
      <c r="AH349" s="6">
        <f t="shared" si="26"/>
        <v>226.98999999999998</v>
      </c>
      <c r="AI349" s="7">
        <f t="shared" si="27"/>
        <v>645.44999999999993</v>
      </c>
      <c r="AJ349" s="8">
        <f t="shared" si="28"/>
        <v>103.1134261980055</v>
      </c>
      <c r="AK349" s="8">
        <f t="shared" si="29"/>
        <v>155.7865112944919</v>
      </c>
    </row>
    <row r="350" spans="1:37" ht="22.15" customHeight="1" x14ac:dyDescent="0.2">
      <c r="A350" s="2" t="s">
        <v>591</v>
      </c>
      <c r="B350" s="39" t="s">
        <v>592</v>
      </c>
      <c r="C350" s="40"/>
      <c r="D350" s="3" t="s">
        <v>579</v>
      </c>
      <c r="E350" s="2" t="s">
        <v>237</v>
      </c>
      <c r="F350" s="2" t="s">
        <v>0</v>
      </c>
      <c r="G350" s="2">
        <v>395.4</v>
      </c>
      <c r="H350" s="2">
        <v>395.4</v>
      </c>
      <c r="I350" s="4">
        <v>17.554953684336343</v>
      </c>
      <c r="J350" s="4">
        <v>0</v>
      </c>
      <c r="K350" s="4">
        <v>11.44691567561107</v>
      </c>
      <c r="L350" s="4">
        <v>0</v>
      </c>
      <c r="M350" s="4">
        <v>11.461997250941256</v>
      </c>
      <c r="N350" s="4">
        <v>0</v>
      </c>
      <c r="O350" s="4">
        <v>7.2617785214844925</v>
      </c>
      <c r="P350" s="5">
        <v>0</v>
      </c>
      <c r="Q350" s="4">
        <v>0</v>
      </c>
      <c r="R350" s="4">
        <v>2.3899999999998727</v>
      </c>
      <c r="S350" s="4">
        <v>0</v>
      </c>
      <c r="T350" s="4">
        <v>2.0100000000002183</v>
      </c>
      <c r="U350" s="4">
        <v>0</v>
      </c>
      <c r="V350" s="4">
        <v>1.9600000000000364</v>
      </c>
      <c r="W350" s="4">
        <v>0</v>
      </c>
      <c r="X350" s="4">
        <v>2.4699999999997999</v>
      </c>
      <c r="Y350" s="4">
        <v>0</v>
      </c>
      <c r="Z350" s="4">
        <v>2.5599999999999454</v>
      </c>
      <c r="AA350" s="4">
        <v>8.8076399928285429</v>
      </c>
      <c r="AB350" s="4">
        <v>0</v>
      </c>
      <c r="AC350" s="4">
        <v>11.65805773023367</v>
      </c>
      <c r="AD350" s="4">
        <v>0</v>
      </c>
      <c r="AE350" s="4">
        <v>13.324571804219209</v>
      </c>
      <c r="AF350" s="5">
        <v>0</v>
      </c>
      <c r="AG350" s="6">
        <f t="shared" si="25"/>
        <v>81.515914659654584</v>
      </c>
      <c r="AH350" s="6">
        <f t="shared" si="26"/>
        <v>11.389999999999873</v>
      </c>
      <c r="AI350" s="7">
        <f t="shared" si="27"/>
        <v>92.905914659654456</v>
      </c>
      <c r="AJ350" s="8">
        <f t="shared" si="28"/>
        <v>206.16063393944003</v>
      </c>
      <c r="AK350" s="8">
        <f t="shared" si="29"/>
        <v>234.96690606892884</v>
      </c>
    </row>
    <row r="351" spans="1:37" ht="22.15" customHeight="1" x14ac:dyDescent="0.2">
      <c r="A351" s="2" t="s">
        <v>591</v>
      </c>
      <c r="B351" s="39" t="s">
        <v>593</v>
      </c>
      <c r="C351" s="40"/>
      <c r="D351" s="3" t="s">
        <v>579</v>
      </c>
      <c r="E351" s="2" t="s">
        <v>237</v>
      </c>
      <c r="F351" s="2" t="s">
        <v>0</v>
      </c>
      <c r="G351" s="2">
        <v>143.6</v>
      </c>
      <c r="H351" s="2">
        <v>143.6</v>
      </c>
      <c r="I351" s="4">
        <v>5.7250463156636586</v>
      </c>
      <c r="J351" s="4">
        <v>0</v>
      </c>
      <c r="K351" s="4">
        <v>3.7330843243889325</v>
      </c>
      <c r="L351" s="4">
        <v>0</v>
      </c>
      <c r="M351" s="4">
        <v>3.738002749058746</v>
      </c>
      <c r="N351" s="4">
        <v>0</v>
      </c>
      <c r="O351" s="4">
        <v>2.3682214785155087</v>
      </c>
      <c r="P351" s="5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2.8723600071714572</v>
      </c>
      <c r="AB351" s="4">
        <v>0</v>
      </c>
      <c r="AC351" s="4">
        <v>3.8019422697663301</v>
      </c>
      <c r="AD351" s="4">
        <v>0</v>
      </c>
      <c r="AE351" s="4">
        <v>4.3454281957807925</v>
      </c>
      <c r="AF351" s="5">
        <v>0</v>
      </c>
      <c r="AG351" s="6">
        <f t="shared" si="25"/>
        <v>26.584085340345425</v>
      </c>
      <c r="AH351" s="6">
        <f t="shared" si="26"/>
        <v>0</v>
      </c>
      <c r="AI351" s="7">
        <f t="shared" si="27"/>
        <v>26.584085340345425</v>
      </c>
      <c r="AJ351" s="8">
        <f t="shared" si="28"/>
        <v>185.1259424815141</v>
      </c>
      <c r="AK351" s="8">
        <f t="shared" si="29"/>
        <v>185.1259424815141</v>
      </c>
    </row>
    <row r="352" spans="1:37" ht="22.15" customHeight="1" x14ac:dyDescent="0.2">
      <c r="A352" s="2" t="s">
        <v>59</v>
      </c>
      <c r="B352" s="39" t="s">
        <v>594</v>
      </c>
      <c r="C352" s="40"/>
      <c r="D352" s="3" t="s">
        <v>579</v>
      </c>
      <c r="E352" s="2" t="s">
        <v>595</v>
      </c>
      <c r="F352" s="2" t="s">
        <v>0</v>
      </c>
      <c r="G352" s="2">
        <v>8250.1</v>
      </c>
      <c r="H352" s="2">
        <v>8250.1</v>
      </c>
      <c r="I352" s="4">
        <v>163.85590000000002</v>
      </c>
      <c r="J352" s="4">
        <v>11.014000000000001</v>
      </c>
      <c r="K352" s="4">
        <v>93.866399999999999</v>
      </c>
      <c r="L352" s="4">
        <v>9.9236000000000004</v>
      </c>
      <c r="M352" s="4">
        <v>88.426000000000002</v>
      </c>
      <c r="N352" s="4">
        <v>11.014000000000001</v>
      </c>
      <c r="O352" s="4">
        <v>0</v>
      </c>
      <c r="P352" s="5">
        <v>2.35</v>
      </c>
      <c r="Q352" s="4">
        <v>0</v>
      </c>
      <c r="R352" s="4">
        <v>1.84</v>
      </c>
      <c r="S352" s="4">
        <v>0</v>
      </c>
      <c r="T352" s="4">
        <v>0.56000000000000005</v>
      </c>
      <c r="U352" s="4">
        <v>0</v>
      </c>
      <c r="V352" s="4">
        <v>0.29000000000000004</v>
      </c>
      <c r="W352" s="4">
        <v>0</v>
      </c>
      <c r="X352" s="4">
        <v>0.39</v>
      </c>
      <c r="Y352" s="4">
        <v>0</v>
      </c>
      <c r="Z352" s="4">
        <v>0.32</v>
      </c>
      <c r="AA352" s="4">
        <v>0</v>
      </c>
      <c r="AB352" s="4">
        <v>0.13</v>
      </c>
      <c r="AC352" s="4">
        <v>100.2231</v>
      </c>
      <c r="AD352" s="4">
        <v>10.686900000000001</v>
      </c>
      <c r="AE352" s="4">
        <v>73.965900000000005</v>
      </c>
      <c r="AF352" s="5">
        <v>11.014000000000001</v>
      </c>
      <c r="AG352" s="6">
        <f t="shared" si="25"/>
        <v>520.33730000000003</v>
      </c>
      <c r="AH352" s="6">
        <f t="shared" si="26"/>
        <v>59.53250000000002</v>
      </c>
      <c r="AI352" s="7">
        <f t="shared" si="27"/>
        <v>579.86980000000005</v>
      </c>
      <c r="AJ352" s="8">
        <f t="shared" si="28"/>
        <v>63.070423388807406</v>
      </c>
      <c r="AK352" s="8">
        <f t="shared" si="29"/>
        <v>70.286396528526936</v>
      </c>
    </row>
    <row r="353" spans="1:37" ht="29.25" customHeight="1" x14ac:dyDescent="0.2">
      <c r="A353" s="2" t="s">
        <v>596</v>
      </c>
      <c r="B353" s="39" t="s">
        <v>597</v>
      </c>
      <c r="C353" s="40"/>
      <c r="D353" s="3" t="s">
        <v>579</v>
      </c>
      <c r="E353" s="2" t="s">
        <v>598</v>
      </c>
      <c r="F353" s="2" t="s">
        <v>0</v>
      </c>
      <c r="G353" s="2">
        <v>4050</v>
      </c>
      <c r="H353" s="2">
        <v>4050</v>
      </c>
      <c r="I353" s="4">
        <v>77.97</v>
      </c>
      <c r="J353" s="4">
        <v>10</v>
      </c>
      <c r="K353" s="4">
        <v>42.96</v>
      </c>
      <c r="L353" s="4">
        <v>10</v>
      </c>
      <c r="M353" s="4">
        <v>41.21</v>
      </c>
      <c r="N353" s="4">
        <v>10</v>
      </c>
      <c r="O353" s="4">
        <v>31.37</v>
      </c>
      <c r="P353" s="5">
        <v>10</v>
      </c>
      <c r="Q353" s="4">
        <v>0</v>
      </c>
      <c r="R353" s="4">
        <v>15.680000000000001</v>
      </c>
      <c r="S353" s="4">
        <v>0</v>
      </c>
      <c r="T353" s="4">
        <v>3.6900000000000004</v>
      </c>
      <c r="U353" s="4">
        <v>0</v>
      </c>
      <c r="V353" s="4">
        <v>1.1100000000000001</v>
      </c>
      <c r="W353" s="4">
        <v>0</v>
      </c>
      <c r="X353" s="4">
        <v>22.34</v>
      </c>
      <c r="Y353" s="4">
        <v>0</v>
      </c>
      <c r="Z353" s="4">
        <v>7.45</v>
      </c>
      <c r="AA353" s="4">
        <v>0</v>
      </c>
      <c r="AB353" s="4">
        <v>43.57</v>
      </c>
      <c r="AC353" s="4">
        <v>0.75970000000000004</v>
      </c>
      <c r="AD353" s="4">
        <v>52.8703</v>
      </c>
      <c r="AE353" s="4">
        <v>43.6</v>
      </c>
      <c r="AF353" s="5">
        <v>10</v>
      </c>
      <c r="AG353" s="6">
        <f t="shared" si="25"/>
        <v>237.86970000000002</v>
      </c>
      <c r="AH353" s="6">
        <f t="shared" si="26"/>
        <v>196.71030000000002</v>
      </c>
      <c r="AI353" s="7">
        <f t="shared" si="27"/>
        <v>434.58000000000004</v>
      </c>
      <c r="AJ353" s="8">
        <f t="shared" si="28"/>
        <v>58.733259259259263</v>
      </c>
      <c r="AK353" s="8">
        <f t="shared" si="29"/>
        <v>107.30370370370372</v>
      </c>
    </row>
    <row r="354" spans="1:37" ht="22.15" customHeight="1" x14ac:dyDescent="0.2">
      <c r="A354" s="2" t="s">
        <v>599</v>
      </c>
      <c r="B354" s="39" t="s">
        <v>26</v>
      </c>
      <c r="C354" s="40"/>
      <c r="D354" s="3" t="s">
        <v>579</v>
      </c>
      <c r="E354" s="2" t="s">
        <v>600</v>
      </c>
      <c r="F354" s="2" t="s">
        <v>0</v>
      </c>
      <c r="G354" s="2">
        <v>1466.7237999999995</v>
      </c>
      <c r="H354" s="2">
        <v>1737.4</v>
      </c>
      <c r="I354" s="4">
        <v>61.018325181787176</v>
      </c>
      <c r="J354" s="4">
        <v>4.8756748182125991</v>
      </c>
      <c r="K354" s="4">
        <v>39.986357930049707</v>
      </c>
      <c r="L354" s="4">
        <v>4.1836420699503645</v>
      </c>
      <c r="M354" s="4">
        <v>38.056808074557445</v>
      </c>
      <c r="N354" s="4">
        <v>4.4391919254426471</v>
      </c>
      <c r="O354" s="4">
        <v>28.094216920578297</v>
      </c>
      <c r="P354" s="5">
        <v>4.045783079421577</v>
      </c>
      <c r="Q354" s="4">
        <v>0</v>
      </c>
      <c r="R354" s="4">
        <v>8.2580000000000382</v>
      </c>
      <c r="S354" s="4">
        <v>0</v>
      </c>
      <c r="T354" s="4">
        <v>6.7970000000000255</v>
      </c>
      <c r="U354" s="4">
        <v>0</v>
      </c>
      <c r="V354" s="4">
        <v>6.6299999999998818</v>
      </c>
      <c r="W354" s="4">
        <v>0</v>
      </c>
      <c r="X354" s="4">
        <v>6.8210000000001401</v>
      </c>
      <c r="Y354" s="4">
        <v>0</v>
      </c>
      <c r="Z354" s="4">
        <v>6.80600000000004</v>
      </c>
      <c r="AA354" s="4">
        <v>34.263895590017306</v>
      </c>
      <c r="AB354" s="4">
        <v>4.2111044099826058</v>
      </c>
      <c r="AC354" s="4">
        <v>45.93126409932951</v>
      </c>
      <c r="AD354" s="4">
        <v>4.6467359006704623</v>
      </c>
      <c r="AE354" s="4">
        <v>46.832982443626562</v>
      </c>
      <c r="AF354" s="5">
        <v>4.1440175563735258</v>
      </c>
      <c r="AG354" s="6">
        <f t="shared" si="25"/>
        <v>294.18385023994603</v>
      </c>
      <c r="AH354" s="6">
        <f t="shared" si="26"/>
        <v>65.858149760053905</v>
      </c>
      <c r="AI354" s="7">
        <f t="shared" si="27"/>
        <v>360.04199999999992</v>
      </c>
      <c r="AJ354" s="8">
        <f t="shared" si="28"/>
        <v>200.57208469648214</v>
      </c>
      <c r="AK354" s="8">
        <f t="shared" si="29"/>
        <v>207.23034419247145</v>
      </c>
    </row>
    <row r="355" spans="1:37" ht="22.15" customHeight="1" x14ac:dyDescent="0.2">
      <c r="A355" s="2" t="s">
        <v>601</v>
      </c>
      <c r="B355" s="39" t="s">
        <v>77</v>
      </c>
      <c r="C355" s="40"/>
      <c r="D355" s="3" t="s">
        <v>579</v>
      </c>
      <c r="E355" s="2" t="s">
        <v>602</v>
      </c>
      <c r="F355" s="2" t="s">
        <v>0</v>
      </c>
      <c r="G355" s="2">
        <v>1015.65</v>
      </c>
      <c r="H355" s="2">
        <v>1015.65</v>
      </c>
      <c r="I355" s="4">
        <v>23.272600000000001</v>
      </c>
      <c r="J355" s="4">
        <v>8.0183999999999997</v>
      </c>
      <c r="K355" s="4">
        <v>13.2065</v>
      </c>
      <c r="L355" s="4">
        <v>7.2244999999999999</v>
      </c>
      <c r="M355" s="4">
        <v>13.0016</v>
      </c>
      <c r="N355" s="4">
        <v>8.0183999999999997</v>
      </c>
      <c r="O355" s="4">
        <v>6.1097999999999999</v>
      </c>
      <c r="P355" s="5">
        <v>7.7802000000000007</v>
      </c>
      <c r="Q355" s="4">
        <v>0</v>
      </c>
      <c r="R355" s="4">
        <v>4.6059999999999999</v>
      </c>
      <c r="S355" s="4">
        <v>0</v>
      </c>
      <c r="T355" s="4">
        <v>4.0140000000000002</v>
      </c>
      <c r="U355" s="4">
        <v>0</v>
      </c>
      <c r="V355" s="4">
        <v>4.03</v>
      </c>
      <c r="W355" s="4">
        <v>0</v>
      </c>
      <c r="X355" s="4">
        <v>4.1500000000000004</v>
      </c>
      <c r="Y355" s="4">
        <v>0</v>
      </c>
      <c r="Z355" s="4">
        <v>4.2519999999999998</v>
      </c>
      <c r="AA355" s="4">
        <v>13.324999999999999</v>
      </c>
      <c r="AB355" s="4">
        <v>3.5</v>
      </c>
      <c r="AC355" s="4">
        <v>12.703800000000001</v>
      </c>
      <c r="AD355" s="4">
        <v>7.7802000000000007</v>
      </c>
      <c r="AE355" s="4">
        <v>13.448600000000001</v>
      </c>
      <c r="AF355" s="5">
        <v>8.0183999999999997</v>
      </c>
      <c r="AG355" s="6">
        <f t="shared" si="25"/>
        <v>95.067899999999995</v>
      </c>
      <c r="AH355" s="6">
        <f t="shared" si="26"/>
        <v>71.392099999999999</v>
      </c>
      <c r="AI355" s="7">
        <f t="shared" si="27"/>
        <v>166.45999999999998</v>
      </c>
      <c r="AJ355" s="8">
        <f t="shared" si="28"/>
        <v>93.603012848914474</v>
      </c>
      <c r="AK355" s="8">
        <f t="shared" si="29"/>
        <v>163.89504258356715</v>
      </c>
    </row>
    <row r="356" spans="1:37" ht="22.15" customHeight="1" x14ac:dyDescent="0.2">
      <c r="A356" s="2" t="s">
        <v>603</v>
      </c>
      <c r="B356" s="39" t="s">
        <v>604</v>
      </c>
      <c r="C356" s="40"/>
      <c r="D356" s="3" t="s">
        <v>579</v>
      </c>
      <c r="E356" s="2" t="s">
        <v>300</v>
      </c>
      <c r="F356" s="2" t="s">
        <v>0</v>
      </c>
      <c r="G356" s="2">
        <v>0</v>
      </c>
      <c r="H356" s="2">
        <v>0</v>
      </c>
      <c r="I356" s="4">
        <v>46.097999999999999</v>
      </c>
      <c r="J356" s="4">
        <v>0</v>
      </c>
      <c r="K356" s="4">
        <v>28.220000000000002</v>
      </c>
      <c r="L356" s="4">
        <v>0</v>
      </c>
      <c r="M356" s="4">
        <v>27.07</v>
      </c>
      <c r="N356" s="4">
        <v>0</v>
      </c>
      <c r="O356" s="4">
        <v>16.182000000000002</v>
      </c>
      <c r="P356" s="5">
        <v>0</v>
      </c>
      <c r="Q356" s="4">
        <v>2.7560000000000002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16.028000000000002</v>
      </c>
      <c r="AB356" s="4">
        <v>0</v>
      </c>
      <c r="AC356" s="4">
        <v>28.231000000000002</v>
      </c>
      <c r="AD356" s="4">
        <v>0</v>
      </c>
      <c r="AE356" s="4">
        <v>28.905000000000001</v>
      </c>
      <c r="AF356" s="5">
        <v>0</v>
      </c>
      <c r="AG356" s="6">
        <f t="shared" si="25"/>
        <v>193.49</v>
      </c>
      <c r="AH356" s="6">
        <f t="shared" si="26"/>
        <v>0</v>
      </c>
      <c r="AI356" s="7">
        <f t="shared" si="27"/>
        <v>193.49</v>
      </c>
      <c r="AJ356" s="8" t="e">
        <f t="shared" si="28"/>
        <v>#DIV/0!</v>
      </c>
      <c r="AK356" s="8" t="e">
        <f t="shared" si="29"/>
        <v>#DIV/0!</v>
      </c>
    </row>
    <row r="357" spans="1:37" ht="22.15" customHeight="1" x14ac:dyDescent="0.2">
      <c r="A357" s="2" t="s">
        <v>605</v>
      </c>
      <c r="B357" s="39" t="s">
        <v>26</v>
      </c>
      <c r="C357" s="40"/>
      <c r="D357" s="3" t="s">
        <v>579</v>
      </c>
      <c r="E357" s="2" t="s">
        <v>309</v>
      </c>
      <c r="F357" s="2" t="s">
        <v>0</v>
      </c>
      <c r="G357" s="2">
        <v>2538.4150000000004</v>
      </c>
      <c r="H357" s="2">
        <v>2551.02</v>
      </c>
      <c r="I357" s="4">
        <v>75.082873405652961</v>
      </c>
      <c r="J357" s="4">
        <v>7.2771265943471626</v>
      </c>
      <c r="K357" s="4">
        <v>55.782403733160933</v>
      </c>
      <c r="L357" s="4">
        <v>7.1675962668388831</v>
      </c>
      <c r="M357" s="4">
        <v>50.44876799718903</v>
      </c>
      <c r="N357" s="4">
        <v>7.6412320028111136</v>
      </c>
      <c r="O357" s="4">
        <v>30.498064479845027</v>
      </c>
      <c r="P357" s="5">
        <v>8.4919355201547528</v>
      </c>
      <c r="Q357" s="4">
        <v>0</v>
      </c>
      <c r="R357" s="4">
        <v>13.5</v>
      </c>
      <c r="S357" s="4">
        <v>0</v>
      </c>
      <c r="T357" s="4">
        <v>11.990000000000236</v>
      </c>
      <c r="U357" s="4">
        <v>0</v>
      </c>
      <c r="V357" s="4">
        <v>11.980000000000018</v>
      </c>
      <c r="W357" s="4">
        <v>0</v>
      </c>
      <c r="X357" s="4">
        <v>12.190000000000055</v>
      </c>
      <c r="Y357" s="4">
        <v>0</v>
      </c>
      <c r="Z357" s="4">
        <v>12.379999999999654</v>
      </c>
      <c r="AA357" s="4">
        <v>33.644264658306632</v>
      </c>
      <c r="AB357" s="4">
        <v>7.405735341693549</v>
      </c>
      <c r="AC357" s="4">
        <v>51.343843664514509</v>
      </c>
      <c r="AD357" s="4">
        <v>7.696156335485453</v>
      </c>
      <c r="AE357" s="4">
        <v>54.514666949645488</v>
      </c>
      <c r="AF357" s="5">
        <v>8.2153330503545341</v>
      </c>
      <c r="AG357" s="6">
        <f t="shared" si="25"/>
        <v>351.31488488831462</v>
      </c>
      <c r="AH357" s="6">
        <f t="shared" si="26"/>
        <v>115.93511511168541</v>
      </c>
      <c r="AI357" s="7">
        <f t="shared" si="27"/>
        <v>467.25</v>
      </c>
      <c r="AJ357" s="8">
        <f t="shared" si="28"/>
        <v>138.39931015547677</v>
      </c>
      <c r="AK357" s="8">
        <f t="shared" si="29"/>
        <v>183.16202930592468</v>
      </c>
    </row>
    <row r="358" spans="1:37" ht="22.15" customHeight="1" x14ac:dyDescent="0.2">
      <c r="A358" s="2" t="s">
        <v>606</v>
      </c>
      <c r="B358" s="39" t="s">
        <v>26</v>
      </c>
      <c r="C358" s="40"/>
      <c r="D358" s="3" t="s">
        <v>579</v>
      </c>
      <c r="E358" s="2" t="s">
        <v>312</v>
      </c>
      <c r="F358" s="2" t="s">
        <v>0</v>
      </c>
      <c r="G358" s="2">
        <v>2536.6999999999998</v>
      </c>
      <c r="H358" s="2">
        <v>2533.73</v>
      </c>
      <c r="I358" s="4">
        <v>75.182272267257076</v>
      </c>
      <c r="J358" s="4">
        <v>6.7677277327428609</v>
      </c>
      <c r="K358" s="4">
        <v>45.013180417041518</v>
      </c>
      <c r="L358" s="4">
        <v>6.9868195829584829</v>
      </c>
      <c r="M358" s="4">
        <v>44.775409825920967</v>
      </c>
      <c r="N358" s="4">
        <v>7.2045901740790494</v>
      </c>
      <c r="O358" s="4">
        <v>26.962580616630436</v>
      </c>
      <c r="P358" s="5">
        <v>6.6774193833695499</v>
      </c>
      <c r="Q358" s="4">
        <v>0</v>
      </c>
      <c r="R358" s="4">
        <v>12.509999999999991</v>
      </c>
      <c r="S358" s="4">
        <v>0</v>
      </c>
      <c r="T358" s="4">
        <v>10.920000000000073</v>
      </c>
      <c r="U358" s="4">
        <v>0</v>
      </c>
      <c r="V358" s="4">
        <v>10.839999999999918</v>
      </c>
      <c r="W358" s="4">
        <v>0</v>
      </c>
      <c r="X358" s="4">
        <v>11.160000000000082</v>
      </c>
      <c r="Y358" s="4">
        <v>0</v>
      </c>
      <c r="Z358" s="4">
        <v>11.3599999999999</v>
      </c>
      <c r="AA358" s="4">
        <v>29.485948633474084</v>
      </c>
      <c r="AB358" s="4">
        <v>6.244051366525933</v>
      </c>
      <c r="AC358" s="4">
        <v>47.667711894338311</v>
      </c>
      <c r="AD358" s="4">
        <v>6.7522881056617647</v>
      </c>
      <c r="AE358" s="4">
        <v>50.98141025988842</v>
      </c>
      <c r="AF358" s="5">
        <v>6.6885897401116559</v>
      </c>
      <c r="AG358" s="6">
        <f t="shared" si="25"/>
        <v>320.06851391455086</v>
      </c>
      <c r="AH358" s="6">
        <f t="shared" si="26"/>
        <v>104.11148608544926</v>
      </c>
      <c r="AI358" s="7">
        <f t="shared" si="27"/>
        <v>424.18000000000012</v>
      </c>
      <c r="AJ358" s="8">
        <f t="shared" si="28"/>
        <v>126.17515430068629</v>
      </c>
      <c r="AK358" s="8">
        <f t="shared" si="29"/>
        <v>167.41326029213852</v>
      </c>
    </row>
    <row r="359" spans="1:37" ht="22.15" customHeight="1" x14ac:dyDescent="0.2">
      <c r="A359" s="2" t="s">
        <v>607</v>
      </c>
      <c r="B359" s="39" t="s">
        <v>26</v>
      </c>
      <c r="C359" s="40"/>
      <c r="D359" s="3" t="s">
        <v>579</v>
      </c>
      <c r="E359" s="2" t="s">
        <v>542</v>
      </c>
      <c r="F359" s="2" t="s">
        <v>608</v>
      </c>
      <c r="G359" s="2">
        <v>1456.05</v>
      </c>
      <c r="H359" s="2">
        <v>1793.81</v>
      </c>
      <c r="I359" s="4">
        <v>42.920189599932314</v>
      </c>
      <c r="J359" s="4">
        <v>5.8818104000677112</v>
      </c>
      <c r="K359" s="4">
        <v>26.339351654473429</v>
      </c>
      <c r="L359" s="4">
        <v>5.1626483455264713</v>
      </c>
      <c r="M359" s="4">
        <v>26.269524417093297</v>
      </c>
      <c r="N359" s="4">
        <v>5.3124755829067736</v>
      </c>
      <c r="O359" s="4">
        <v>14.778522565174733</v>
      </c>
      <c r="P359" s="5">
        <v>4.3464774348252035</v>
      </c>
      <c r="Q359" s="4">
        <v>0</v>
      </c>
      <c r="R359" s="4">
        <v>3.6720509610107159</v>
      </c>
      <c r="S359" s="4">
        <v>0</v>
      </c>
      <c r="T359" s="4">
        <v>3.5147027972728884</v>
      </c>
      <c r="U359" s="4">
        <v>0</v>
      </c>
      <c r="V359" s="4">
        <v>3.4900000000000091</v>
      </c>
      <c r="W359" s="4">
        <v>0</v>
      </c>
      <c r="X359" s="4">
        <v>3.5</v>
      </c>
      <c r="Y359" s="4">
        <v>0</v>
      </c>
      <c r="Z359" s="4">
        <v>3.5900000000001455</v>
      </c>
      <c r="AA359" s="4">
        <v>18.474785837904541</v>
      </c>
      <c r="AB359" s="4">
        <v>4.3956089136474921</v>
      </c>
      <c r="AC359" s="4">
        <v>26.580659409858455</v>
      </c>
      <c r="AD359" s="4">
        <v>7.4783405901415243</v>
      </c>
      <c r="AE359" s="4">
        <v>31.333194817981518</v>
      </c>
      <c r="AF359" s="5">
        <v>3.6351031196258998</v>
      </c>
      <c r="AG359" s="6">
        <f t="shared" si="25"/>
        <v>186.69622830241826</v>
      </c>
      <c r="AH359" s="6">
        <f t="shared" si="26"/>
        <v>53.979218145024838</v>
      </c>
      <c r="AI359" s="7">
        <f t="shared" si="27"/>
        <v>240.67544644744311</v>
      </c>
      <c r="AJ359" s="8">
        <f t="shared" si="28"/>
        <v>128.22102833173193</v>
      </c>
      <c r="AK359" s="8">
        <f t="shared" si="29"/>
        <v>134.16997700282812</v>
      </c>
    </row>
    <row r="360" spans="1:37" ht="22.15" customHeight="1" x14ac:dyDescent="0.2">
      <c r="A360" s="2" t="s">
        <v>607</v>
      </c>
      <c r="B360" s="39" t="s">
        <v>26</v>
      </c>
      <c r="C360" s="40"/>
      <c r="D360" s="3" t="s">
        <v>579</v>
      </c>
      <c r="E360" s="2" t="s">
        <v>542</v>
      </c>
      <c r="F360" s="2" t="s">
        <v>609</v>
      </c>
      <c r="G360" s="2">
        <v>1826.3116</v>
      </c>
      <c r="H360" s="2">
        <v>1793.81</v>
      </c>
      <c r="I360" s="4">
        <v>54.91732995957242</v>
      </c>
      <c r="J360" s="4">
        <v>6.0526700404276097</v>
      </c>
      <c r="K360" s="4">
        <v>33.450341919616577</v>
      </c>
      <c r="L360" s="4">
        <v>5.7096580803835071</v>
      </c>
      <c r="M360" s="4">
        <v>32.796429864605273</v>
      </c>
      <c r="N360" s="4">
        <v>5.6035701353948166</v>
      </c>
      <c r="O360" s="4">
        <v>18.053118516771075</v>
      </c>
      <c r="P360" s="5">
        <v>5.6368814832287519</v>
      </c>
      <c r="Q360" s="4">
        <v>0</v>
      </c>
      <c r="R360" s="4">
        <v>4.3100000000001728</v>
      </c>
      <c r="S360" s="4">
        <v>0</v>
      </c>
      <c r="T360" s="4">
        <v>3.6099999999999</v>
      </c>
      <c r="U360" s="4">
        <v>0</v>
      </c>
      <c r="V360" s="4">
        <v>3.5999999999999091</v>
      </c>
      <c r="W360" s="4">
        <v>0</v>
      </c>
      <c r="X360" s="4">
        <v>3.7900000000001919</v>
      </c>
      <c r="Y360" s="4">
        <v>0</v>
      </c>
      <c r="Z360" s="4">
        <v>3.8199999999999363</v>
      </c>
      <c r="AA360" s="4">
        <v>21.776113605503518</v>
      </c>
      <c r="AB360" s="4">
        <v>5.6238863944963464</v>
      </c>
      <c r="AC360" s="4">
        <v>37.291921832257373</v>
      </c>
      <c r="AD360" s="4">
        <v>3.8480781677427265</v>
      </c>
      <c r="AE360" s="4">
        <v>30.22552258216918</v>
      </c>
      <c r="AF360" s="5">
        <v>13.304477417830793</v>
      </c>
      <c r="AG360" s="6">
        <f t="shared" si="25"/>
        <v>228.51077828049543</v>
      </c>
      <c r="AH360" s="6">
        <f t="shared" si="26"/>
        <v>64.909221719504657</v>
      </c>
      <c r="AI360" s="7">
        <f t="shared" si="27"/>
        <v>293.42000000000007</v>
      </c>
      <c r="AJ360" s="8">
        <f t="shared" si="28"/>
        <v>125.121462449505</v>
      </c>
      <c r="AK360" s="8">
        <f t="shared" si="29"/>
        <v>163.57362262446975</v>
      </c>
    </row>
    <row r="361" spans="1:37" ht="22.15" customHeight="1" x14ac:dyDescent="0.2">
      <c r="A361" s="2" t="s">
        <v>610</v>
      </c>
      <c r="B361" s="39" t="s">
        <v>611</v>
      </c>
      <c r="C361" s="40"/>
      <c r="D361" s="3" t="s">
        <v>579</v>
      </c>
      <c r="E361" s="2" t="s">
        <v>542</v>
      </c>
      <c r="F361" s="2" t="s">
        <v>473</v>
      </c>
      <c r="G361" s="2">
        <v>216.3</v>
      </c>
      <c r="H361" s="2">
        <v>216.3</v>
      </c>
      <c r="I361" s="4">
        <v>4.9180000000000001</v>
      </c>
      <c r="J361" s="4">
        <v>0</v>
      </c>
      <c r="K361" s="4">
        <v>3.1080000000000001</v>
      </c>
      <c r="L361" s="4">
        <v>0</v>
      </c>
      <c r="M361" s="4">
        <v>3.0880000000000001</v>
      </c>
      <c r="N361" s="4">
        <v>0</v>
      </c>
      <c r="O361" s="4">
        <v>1.6950000000000001</v>
      </c>
      <c r="P361" s="5">
        <v>0</v>
      </c>
      <c r="Q361" s="4">
        <v>0</v>
      </c>
      <c r="R361" s="4">
        <v>7.9490389893475868E-3</v>
      </c>
      <c r="S361" s="4">
        <v>0</v>
      </c>
      <c r="T361" s="4">
        <v>7.5297202727029708E-2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2.2970000000000002</v>
      </c>
      <c r="AB361" s="4">
        <v>7.2605248447975973E-2</v>
      </c>
      <c r="AC361" s="4">
        <v>3.2110000000000003</v>
      </c>
      <c r="AD361" s="4">
        <v>0</v>
      </c>
      <c r="AE361" s="4">
        <v>3.2790000000000004</v>
      </c>
      <c r="AF361" s="5">
        <v>7.2702062392517988E-2</v>
      </c>
      <c r="AG361" s="6">
        <f t="shared" si="25"/>
        <v>21.596</v>
      </c>
      <c r="AH361" s="6">
        <f t="shared" si="26"/>
        <v>0.22855355255687126</v>
      </c>
      <c r="AI361" s="7">
        <f t="shared" si="27"/>
        <v>21.824553552556871</v>
      </c>
      <c r="AJ361" s="8">
        <f t="shared" si="28"/>
        <v>99.842810910772073</v>
      </c>
      <c r="AK361" s="8">
        <f t="shared" si="29"/>
        <v>100.89946163919033</v>
      </c>
    </row>
    <row r="362" spans="1:37" ht="22.15" customHeight="1" x14ac:dyDescent="0.2">
      <c r="A362" s="2" t="s">
        <v>59</v>
      </c>
      <c r="B362" s="39" t="s">
        <v>612</v>
      </c>
      <c r="C362" s="40"/>
      <c r="D362" s="3" t="s">
        <v>613</v>
      </c>
      <c r="E362" s="2" t="s">
        <v>37</v>
      </c>
      <c r="F362" s="2" t="s">
        <v>0</v>
      </c>
      <c r="G362" s="2">
        <v>757</v>
      </c>
      <c r="H362" s="2">
        <v>757</v>
      </c>
      <c r="I362" s="4">
        <v>29.624000000000002</v>
      </c>
      <c r="J362" s="4">
        <v>0</v>
      </c>
      <c r="K362" s="4">
        <v>19.856000000000002</v>
      </c>
      <c r="L362" s="4">
        <v>0</v>
      </c>
      <c r="M362" s="4">
        <v>18.45</v>
      </c>
      <c r="N362" s="4">
        <v>0</v>
      </c>
      <c r="O362" s="4">
        <v>10.946</v>
      </c>
      <c r="P362" s="5">
        <v>0</v>
      </c>
      <c r="Q362" s="4">
        <v>1.0390000000000001</v>
      </c>
      <c r="R362" s="4">
        <v>0</v>
      </c>
      <c r="S362" s="4">
        <v>0.10600000000000001</v>
      </c>
      <c r="T362" s="4">
        <v>0</v>
      </c>
      <c r="U362" s="4">
        <v>9.7000000000000003E-2</v>
      </c>
      <c r="V362" s="4">
        <v>0</v>
      </c>
      <c r="W362" s="4">
        <v>0.128</v>
      </c>
      <c r="X362" s="4">
        <v>0</v>
      </c>
      <c r="Y362" s="4">
        <v>0.379</v>
      </c>
      <c r="Z362" s="4">
        <v>0</v>
      </c>
      <c r="AA362" s="4">
        <v>15.064</v>
      </c>
      <c r="AB362" s="4">
        <v>0</v>
      </c>
      <c r="AC362" s="4">
        <v>19.934000000000001</v>
      </c>
      <c r="AD362" s="4">
        <v>0</v>
      </c>
      <c r="AE362" s="4">
        <v>20.675000000000001</v>
      </c>
      <c r="AF362" s="5">
        <v>0</v>
      </c>
      <c r="AG362" s="6">
        <f t="shared" si="25"/>
        <v>136.298</v>
      </c>
      <c r="AH362" s="6">
        <f t="shared" si="26"/>
        <v>0</v>
      </c>
      <c r="AI362" s="7">
        <f t="shared" si="27"/>
        <v>136.298</v>
      </c>
      <c r="AJ362" s="8">
        <f t="shared" si="28"/>
        <v>180.05019815059444</v>
      </c>
      <c r="AK362" s="8">
        <f t="shared" si="29"/>
        <v>180.05019815059444</v>
      </c>
    </row>
    <row r="363" spans="1:37" ht="30" customHeight="1" x14ac:dyDescent="0.2">
      <c r="A363" s="2" t="s">
        <v>614</v>
      </c>
      <c r="B363" s="39" t="s">
        <v>615</v>
      </c>
      <c r="C363" s="40"/>
      <c r="D363" s="3" t="s">
        <v>613</v>
      </c>
      <c r="E363" s="2" t="s">
        <v>37</v>
      </c>
      <c r="F363" s="2" t="s">
        <v>0</v>
      </c>
      <c r="G363" s="2">
        <v>563</v>
      </c>
      <c r="H363" s="2">
        <v>563</v>
      </c>
      <c r="I363" s="4">
        <v>7.1890000000000001</v>
      </c>
      <c r="J363" s="4">
        <v>0</v>
      </c>
      <c r="K363" s="4">
        <v>5.6430000000000007</v>
      </c>
      <c r="L363" s="4">
        <v>0</v>
      </c>
      <c r="M363" s="4">
        <v>5.6139999999999999</v>
      </c>
      <c r="N363" s="4">
        <v>0</v>
      </c>
      <c r="O363" s="4">
        <v>4.2270000000000003</v>
      </c>
      <c r="P363" s="5">
        <v>0</v>
      </c>
      <c r="Q363" s="4">
        <v>0</v>
      </c>
      <c r="R363" s="4">
        <v>2.4</v>
      </c>
      <c r="S363" s="4">
        <v>0</v>
      </c>
      <c r="T363" s="4">
        <v>1.772</v>
      </c>
      <c r="U363" s="4">
        <v>0</v>
      </c>
      <c r="V363" s="4">
        <v>1.1220000000000001</v>
      </c>
      <c r="W363" s="4">
        <v>0</v>
      </c>
      <c r="X363" s="4">
        <v>1.6740000000000002</v>
      </c>
      <c r="Y363" s="4">
        <v>0</v>
      </c>
      <c r="Z363" s="4">
        <v>2.1339999999999999</v>
      </c>
      <c r="AA363" s="4">
        <v>4.819</v>
      </c>
      <c r="AB363" s="4">
        <v>0</v>
      </c>
      <c r="AC363" s="4">
        <v>5.6230000000000002</v>
      </c>
      <c r="AD363" s="4">
        <v>0</v>
      </c>
      <c r="AE363" s="4">
        <v>5.5449999999999999</v>
      </c>
      <c r="AF363" s="5">
        <v>0</v>
      </c>
      <c r="AG363" s="6">
        <f t="shared" si="25"/>
        <v>38.660000000000004</v>
      </c>
      <c r="AH363" s="6">
        <f t="shared" si="26"/>
        <v>9.1020000000000003</v>
      </c>
      <c r="AI363" s="7">
        <f t="shared" si="27"/>
        <v>47.762</v>
      </c>
      <c r="AJ363" s="8">
        <f t="shared" si="28"/>
        <v>68.667850799289525</v>
      </c>
      <c r="AK363" s="8">
        <f t="shared" si="29"/>
        <v>84.834813499111903</v>
      </c>
    </row>
    <row r="364" spans="1:37" ht="36" customHeight="1" x14ac:dyDescent="0.2">
      <c r="A364" s="2" t="s">
        <v>614</v>
      </c>
      <c r="B364" s="39" t="s">
        <v>615</v>
      </c>
      <c r="C364" s="40"/>
      <c r="D364" s="3" t="s">
        <v>613</v>
      </c>
      <c r="E364" s="2" t="s">
        <v>30</v>
      </c>
      <c r="F364" s="2" t="s">
        <v>0</v>
      </c>
      <c r="G364" s="2">
        <v>518.20000000000005</v>
      </c>
      <c r="H364" s="2">
        <v>518.20000000000005</v>
      </c>
      <c r="I364" s="4">
        <v>22.027659723193068</v>
      </c>
      <c r="J364" s="4">
        <v>0</v>
      </c>
      <c r="K364" s="4">
        <v>14.463627149447786</v>
      </c>
      <c r="L364" s="4">
        <v>0</v>
      </c>
      <c r="M364" s="4">
        <v>14.936214175870266</v>
      </c>
      <c r="N364" s="4">
        <v>0</v>
      </c>
      <c r="O364" s="4">
        <v>8.4159212917656934</v>
      </c>
      <c r="P364" s="5">
        <v>0</v>
      </c>
      <c r="Q364" s="4">
        <v>2.7720000000000002</v>
      </c>
      <c r="R364" s="4">
        <v>0</v>
      </c>
      <c r="S364" s="4">
        <v>0.85200000000000009</v>
      </c>
      <c r="T364" s="4">
        <v>0</v>
      </c>
      <c r="U364" s="4">
        <v>0.82100000000000006</v>
      </c>
      <c r="V364" s="4">
        <v>0</v>
      </c>
      <c r="W364" s="4">
        <v>1.266</v>
      </c>
      <c r="X364" s="4">
        <v>0</v>
      </c>
      <c r="Y364" s="4">
        <v>2.1539999999999999</v>
      </c>
      <c r="Z364" s="4">
        <v>0</v>
      </c>
      <c r="AA364" s="4">
        <v>10.772696071578359</v>
      </c>
      <c r="AB364" s="4">
        <v>0</v>
      </c>
      <c r="AC364" s="4">
        <v>15.834745561302952</v>
      </c>
      <c r="AD364" s="4">
        <v>0</v>
      </c>
      <c r="AE364" s="4">
        <v>16.363655808751574</v>
      </c>
      <c r="AF364" s="5">
        <v>0</v>
      </c>
      <c r="AG364" s="6">
        <f t="shared" si="25"/>
        <v>110.67951978190969</v>
      </c>
      <c r="AH364" s="6">
        <f t="shared" si="26"/>
        <v>0</v>
      </c>
      <c r="AI364" s="7">
        <f t="shared" si="27"/>
        <v>110.67951978190969</v>
      </c>
      <c r="AJ364" s="8">
        <f t="shared" si="28"/>
        <v>213.58456152433362</v>
      </c>
      <c r="AK364" s="8">
        <f t="shared" si="29"/>
        <v>213.58456152433362</v>
      </c>
    </row>
    <row r="365" spans="1:37" ht="30" customHeight="1" x14ac:dyDescent="0.2">
      <c r="A365" s="2" t="s">
        <v>614</v>
      </c>
      <c r="B365" s="39" t="s">
        <v>615</v>
      </c>
      <c r="C365" s="40"/>
      <c r="D365" s="3" t="s">
        <v>613</v>
      </c>
      <c r="E365" s="2" t="s">
        <v>30</v>
      </c>
      <c r="F365" s="2" t="s">
        <v>0</v>
      </c>
      <c r="G365" s="2">
        <v>155.4</v>
      </c>
      <c r="H365" s="2">
        <v>155.4</v>
      </c>
      <c r="I365" s="4">
        <v>3.0023402768069349</v>
      </c>
      <c r="J365" s="4">
        <v>0</v>
      </c>
      <c r="K365" s="4">
        <v>1.9713728505522163</v>
      </c>
      <c r="L365" s="4">
        <v>0</v>
      </c>
      <c r="M365" s="4">
        <v>2.0357858241297362</v>
      </c>
      <c r="N365" s="4">
        <v>0</v>
      </c>
      <c r="O365" s="4">
        <v>1.1470787082343075</v>
      </c>
      <c r="P365" s="5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1.4683039284216415</v>
      </c>
      <c r="AB365" s="4">
        <v>0</v>
      </c>
      <c r="AC365" s="4">
        <v>2.1582544386970506</v>
      </c>
      <c r="AD365" s="4">
        <v>0</v>
      </c>
      <c r="AE365" s="4">
        <v>2.230344191248427</v>
      </c>
      <c r="AF365" s="5">
        <v>0</v>
      </c>
      <c r="AG365" s="6">
        <f t="shared" si="25"/>
        <v>14.013480218090312</v>
      </c>
      <c r="AH365" s="6">
        <f t="shared" si="26"/>
        <v>0</v>
      </c>
      <c r="AI365" s="7">
        <f t="shared" si="27"/>
        <v>14.013480218090312</v>
      </c>
      <c r="AJ365" s="8">
        <f t="shared" si="28"/>
        <v>90.17683538024653</v>
      </c>
      <c r="AK365" s="8">
        <f t="shared" si="29"/>
        <v>90.17683538024653</v>
      </c>
    </row>
    <row r="366" spans="1:37" ht="22.15" customHeight="1" x14ac:dyDescent="0.2">
      <c r="A366" s="2" t="s">
        <v>193</v>
      </c>
      <c r="B366" s="39" t="s">
        <v>196</v>
      </c>
      <c r="C366" s="40"/>
      <c r="D366" s="3" t="s">
        <v>613</v>
      </c>
      <c r="E366" s="2" t="s">
        <v>103</v>
      </c>
      <c r="F366" s="2" t="s">
        <v>0</v>
      </c>
      <c r="G366" s="2">
        <v>45.78</v>
      </c>
      <c r="H366" s="2">
        <v>45.78</v>
      </c>
      <c r="I366" s="4">
        <v>1.4930000000000001</v>
      </c>
      <c r="J366" s="4">
        <v>0</v>
      </c>
      <c r="K366" s="4">
        <v>0.878</v>
      </c>
      <c r="L366" s="4">
        <v>0</v>
      </c>
      <c r="M366" s="4">
        <v>0.88300000000000001</v>
      </c>
      <c r="N366" s="4">
        <v>0</v>
      </c>
      <c r="O366" s="4">
        <v>0.55200000000000005</v>
      </c>
      <c r="P366" s="5">
        <v>0</v>
      </c>
      <c r="Q366" s="4">
        <v>0.13500000000000001</v>
      </c>
      <c r="R366" s="4">
        <v>0</v>
      </c>
      <c r="S366" s="4">
        <v>6.7000000000000004E-2</v>
      </c>
      <c r="T366" s="4">
        <v>0</v>
      </c>
      <c r="U366" s="4">
        <v>8.0000000000000002E-3</v>
      </c>
      <c r="V366" s="4">
        <v>0</v>
      </c>
      <c r="W366" s="4">
        <v>5.2999999999999999E-2</v>
      </c>
      <c r="X366" s="4">
        <v>0</v>
      </c>
      <c r="Y366" s="4">
        <v>0.153</v>
      </c>
      <c r="Z366" s="4">
        <v>0</v>
      </c>
      <c r="AA366" s="4">
        <v>0.75700000000000001</v>
      </c>
      <c r="AB366" s="4">
        <v>0</v>
      </c>
      <c r="AC366" s="4">
        <v>0.97399999999999998</v>
      </c>
      <c r="AD366" s="4">
        <v>0</v>
      </c>
      <c r="AE366" s="4">
        <v>1.04</v>
      </c>
      <c r="AF366" s="5">
        <v>0</v>
      </c>
      <c r="AG366" s="6">
        <f t="shared" si="25"/>
        <v>6.9929999999999994</v>
      </c>
      <c r="AH366" s="6">
        <f t="shared" si="26"/>
        <v>0</v>
      </c>
      <c r="AI366" s="7">
        <f t="shared" si="27"/>
        <v>6.9929999999999994</v>
      </c>
      <c r="AJ366" s="8">
        <f t="shared" si="28"/>
        <v>152.75229357798165</v>
      </c>
      <c r="AK366" s="8">
        <f t="shared" si="29"/>
        <v>152.75229357798165</v>
      </c>
    </row>
    <row r="367" spans="1:37" ht="22.15" customHeight="1" x14ac:dyDescent="0.2">
      <c r="A367" s="2" t="s">
        <v>616</v>
      </c>
      <c r="B367" s="39" t="s">
        <v>1110</v>
      </c>
      <c r="C367" s="40"/>
      <c r="D367" s="3" t="s">
        <v>613</v>
      </c>
      <c r="E367" s="2" t="s">
        <v>105</v>
      </c>
      <c r="F367" s="2" t="s">
        <v>0</v>
      </c>
      <c r="G367" s="2">
        <v>114</v>
      </c>
      <c r="H367" s="2">
        <v>114</v>
      </c>
      <c r="I367" s="4">
        <v>2.198</v>
      </c>
      <c r="J367" s="4">
        <v>0</v>
      </c>
      <c r="K367" s="4">
        <v>1.5670000000000002</v>
      </c>
      <c r="L367" s="4">
        <v>0</v>
      </c>
      <c r="M367" s="4">
        <v>1.742</v>
      </c>
      <c r="N367" s="4">
        <v>0</v>
      </c>
      <c r="O367" s="4">
        <v>0.626</v>
      </c>
      <c r="P367" s="5">
        <v>0</v>
      </c>
      <c r="Q367" s="4">
        <v>2.6000000000000002E-2</v>
      </c>
      <c r="R367" s="4">
        <v>0</v>
      </c>
      <c r="S367" s="4">
        <v>3.0000000000000002E-2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0.27900000000000003</v>
      </c>
      <c r="AB367" s="4">
        <v>0</v>
      </c>
      <c r="AC367" s="4">
        <v>0.80800000000000005</v>
      </c>
      <c r="AD367" s="4">
        <v>0</v>
      </c>
      <c r="AE367" s="4">
        <v>0.90800000000000003</v>
      </c>
      <c r="AF367" s="5">
        <v>0</v>
      </c>
      <c r="AG367" s="6">
        <f t="shared" si="25"/>
        <v>8.1839999999999993</v>
      </c>
      <c r="AH367" s="6">
        <f t="shared" si="26"/>
        <v>0</v>
      </c>
      <c r="AI367" s="7">
        <f t="shared" si="27"/>
        <v>8.1839999999999993</v>
      </c>
      <c r="AJ367" s="8">
        <f t="shared" si="28"/>
        <v>71.78947368421052</v>
      </c>
      <c r="AK367" s="8">
        <f t="shared" si="29"/>
        <v>71.78947368421052</v>
      </c>
    </row>
    <row r="368" spans="1:37" ht="22.15" customHeight="1" x14ac:dyDescent="0.2">
      <c r="A368" s="2" t="s">
        <v>59</v>
      </c>
      <c r="B368" s="39" t="s">
        <v>617</v>
      </c>
      <c r="C368" s="40"/>
      <c r="D368" s="3" t="s">
        <v>618</v>
      </c>
      <c r="E368" s="2" t="s">
        <v>175</v>
      </c>
      <c r="F368" s="2" t="s">
        <v>0</v>
      </c>
      <c r="G368" s="2">
        <v>9688</v>
      </c>
      <c r="H368" s="2">
        <v>9688</v>
      </c>
      <c r="I368" s="4">
        <v>172.94450000000001</v>
      </c>
      <c r="J368" s="4">
        <v>11.765500000000001</v>
      </c>
      <c r="K368" s="4">
        <v>105.1194</v>
      </c>
      <c r="L368" s="4">
        <v>10.6006</v>
      </c>
      <c r="M368" s="4">
        <v>99.024500000000003</v>
      </c>
      <c r="N368" s="4">
        <v>11.765500000000001</v>
      </c>
      <c r="O368" s="4">
        <v>33.073999999999998</v>
      </c>
      <c r="P368" s="5">
        <v>11.416</v>
      </c>
      <c r="Q368" s="4">
        <v>0</v>
      </c>
      <c r="R368" s="4">
        <v>9.73</v>
      </c>
      <c r="S368" s="4">
        <v>0</v>
      </c>
      <c r="T368" s="4">
        <v>5.57</v>
      </c>
      <c r="U368" s="4">
        <v>0</v>
      </c>
      <c r="V368" s="4">
        <v>1.1000000000000001</v>
      </c>
      <c r="W368" s="4">
        <v>0</v>
      </c>
      <c r="X368" s="4">
        <v>1</v>
      </c>
      <c r="Y368" s="4">
        <v>0</v>
      </c>
      <c r="Z368" s="4">
        <v>7.5900000000000007</v>
      </c>
      <c r="AA368" s="4">
        <v>69.692900000000009</v>
      </c>
      <c r="AB368" s="4">
        <v>10.7171</v>
      </c>
      <c r="AC368" s="4">
        <v>105.70400000000001</v>
      </c>
      <c r="AD368" s="4">
        <v>11.416</v>
      </c>
      <c r="AE368" s="4">
        <v>113.78450000000001</v>
      </c>
      <c r="AF368" s="5">
        <v>11.765500000000001</v>
      </c>
      <c r="AG368" s="6">
        <f t="shared" si="25"/>
        <v>699.34379999999999</v>
      </c>
      <c r="AH368" s="6">
        <f t="shared" si="26"/>
        <v>104.43620000000001</v>
      </c>
      <c r="AI368" s="7">
        <f t="shared" si="27"/>
        <v>803.78</v>
      </c>
      <c r="AJ368" s="8">
        <f t="shared" si="28"/>
        <v>72.186601981833206</v>
      </c>
      <c r="AK368" s="8">
        <f t="shared" si="29"/>
        <v>82.966556564822469</v>
      </c>
    </row>
    <row r="369" spans="1:37" ht="31.5" customHeight="1" x14ac:dyDescent="0.2">
      <c r="A369" s="2" t="s">
        <v>619</v>
      </c>
      <c r="B369" s="39" t="s">
        <v>620</v>
      </c>
      <c r="C369" s="40"/>
      <c r="D369" s="3" t="s">
        <v>618</v>
      </c>
      <c r="E369" s="2" t="s">
        <v>45</v>
      </c>
      <c r="F369" s="2" t="s">
        <v>0</v>
      </c>
      <c r="G369" s="2">
        <v>637.6</v>
      </c>
      <c r="H369" s="2">
        <v>637.6</v>
      </c>
      <c r="I369" s="4">
        <v>26.66</v>
      </c>
      <c r="J369" s="4">
        <v>0</v>
      </c>
      <c r="K369" s="4">
        <v>19.75</v>
      </c>
      <c r="L369" s="4">
        <v>0</v>
      </c>
      <c r="M369" s="4">
        <v>19.420000000000002</v>
      </c>
      <c r="N369" s="4">
        <v>0</v>
      </c>
      <c r="O369" s="4">
        <v>13.66</v>
      </c>
      <c r="P369" s="5">
        <v>0</v>
      </c>
      <c r="Q369" s="4">
        <v>3.45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9.41</v>
      </c>
      <c r="AB369" s="4">
        <v>0</v>
      </c>
      <c r="AC369" s="4">
        <v>15.33</v>
      </c>
      <c r="AD369" s="4">
        <v>0</v>
      </c>
      <c r="AE369" s="4">
        <v>15.99</v>
      </c>
      <c r="AF369" s="5">
        <v>0</v>
      </c>
      <c r="AG369" s="6">
        <f t="shared" si="25"/>
        <v>123.66999999999999</v>
      </c>
      <c r="AH369" s="6">
        <f t="shared" si="26"/>
        <v>0</v>
      </c>
      <c r="AI369" s="7">
        <f t="shared" si="27"/>
        <v>123.66999999999999</v>
      </c>
      <c r="AJ369" s="8">
        <f t="shared" si="28"/>
        <v>193.96173149309908</v>
      </c>
      <c r="AK369" s="8">
        <f t="shared" si="29"/>
        <v>193.96173149309908</v>
      </c>
    </row>
    <row r="370" spans="1:37" ht="22.15" customHeight="1" x14ac:dyDescent="0.2">
      <c r="A370" s="2" t="s">
        <v>621</v>
      </c>
      <c r="B370" s="39" t="s">
        <v>622</v>
      </c>
      <c r="C370" s="40"/>
      <c r="D370" s="3" t="s">
        <v>618</v>
      </c>
      <c r="E370" s="2" t="s">
        <v>110</v>
      </c>
      <c r="F370" s="2" t="s">
        <v>37</v>
      </c>
      <c r="G370" s="2">
        <v>50.1</v>
      </c>
      <c r="H370" s="2">
        <v>50.1</v>
      </c>
      <c r="I370" s="4">
        <v>2.464</v>
      </c>
      <c r="J370" s="4">
        <v>0</v>
      </c>
      <c r="K370" s="4">
        <v>1.78</v>
      </c>
      <c r="L370" s="4">
        <v>0</v>
      </c>
      <c r="M370" s="4">
        <v>1.53</v>
      </c>
      <c r="N370" s="4">
        <v>0</v>
      </c>
      <c r="O370" s="4">
        <v>1.089</v>
      </c>
      <c r="P370" s="5">
        <v>0</v>
      </c>
      <c r="Q370" s="4">
        <v>8.900000000000001E-2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0.215</v>
      </c>
      <c r="Z370" s="4">
        <v>0</v>
      </c>
      <c r="AA370" s="4">
        <v>1.425</v>
      </c>
      <c r="AB370" s="4">
        <v>0</v>
      </c>
      <c r="AC370" s="4">
        <v>1.673</v>
      </c>
      <c r="AD370" s="4">
        <v>0</v>
      </c>
      <c r="AE370" s="4">
        <v>1.6890000000000001</v>
      </c>
      <c r="AF370" s="5">
        <v>0</v>
      </c>
      <c r="AG370" s="6">
        <f t="shared" si="25"/>
        <v>11.954000000000001</v>
      </c>
      <c r="AH370" s="6">
        <f t="shared" si="26"/>
        <v>0</v>
      </c>
      <c r="AI370" s="7">
        <f t="shared" si="27"/>
        <v>11.954000000000001</v>
      </c>
      <c r="AJ370" s="8">
        <f t="shared" si="28"/>
        <v>238.60279441117765</v>
      </c>
      <c r="AK370" s="8">
        <f t="shared" si="29"/>
        <v>238.60279441117765</v>
      </c>
    </row>
    <row r="371" spans="1:37" ht="22.15" customHeight="1" x14ac:dyDescent="0.2">
      <c r="A371" s="2" t="s">
        <v>623</v>
      </c>
      <c r="B371" s="39" t="s">
        <v>26</v>
      </c>
      <c r="C371" s="40"/>
      <c r="D371" s="3" t="s">
        <v>618</v>
      </c>
      <c r="E371" s="2" t="s">
        <v>113</v>
      </c>
      <c r="F371" s="2" t="s">
        <v>0</v>
      </c>
      <c r="G371" s="2">
        <v>3557.9099999999994</v>
      </c>
      <c r="H371" s="2">
        <v>3588.37</v>
      </c>
      <c r="I371" s="4">
        <v>76.163826183101179</v>
      </c>
      <c r="J371" s="4">
        <v>11.716173816898932</v>
      </c>
      <c r="K371" s="4">
        <v>48.942549996218006</v>
      </c>
      <c r="L371" s="4">
        <v>10.407450003781907</v>
      </c>
      <c r="M371" s="4">
        <v>51.818332491650288</v>
      </c>
      <c r="N371" s="4">
        <v>9.7516675083494206</v>
      </c>
      <c r="O371" s="4">
        <v>34.793225761174739</v>
      </c>
      <c r="P371" s="5">
        <v>10.59677423882559</v>
      </c>
      <c r="Q371" s="4">
        <v>0</v>
      </c>
      <c r="R371" s="4">
        <v>21.089999999999691</v>
      </c>
      <c r="S371" s="4">
        <v>0</v>
      </c>
      <c r="T371" s="4">
        <v>17.540000000000418</v>
      </c>
      <c r="U371" s="4">
        <v>0</v>
      </c>
      <c r="V371" s="4">
        <v>16.909999999999854</v>
      </c>
      <c r="W371" s="4">
        <v>0</v>
      </c>
      <c r="X371" s="4">
        <v>17.549999999999727</v>
      </c>
      <c r="Y371" s="4">
        <v>0</v>
      </c>
      <c r="Z371" s="4">
        <v>18.100000000000364</v>
      </c>
      <c r="AA371" s="4">
        <v>38.705686211075196</v>
      </c>
      <c r="AB371" s="4">
        <v>9.8743137889247325</v>
      </c>
      <c r="AC371" s="4">
        <v>50.673080962627182</v>
      </c>
      <c r="AD371" s="4">
        <v>9.946919037372707</v>
      </c>
      <c r="AE371" s="4">
        <v>53.159817452224928</v>
      </c>
      <c r="AF371" s="5">
        <v>9.9601825477749646</v>
      </c>
      <c r="AG371" s="6">
        <f t="shared" si="25"/>
        <v>354.25651905807149</v>
      </c>
      <c r="AH371" s="6">
        <f t="shared" si="26"/>
        <v>163.4434809419283</v>
      </c>
      <c r="AI371" s="7">
        <f t="shared" si="27"/>
        <v>517.69999999999982</v>
      </c>
      <c r="AJ371" s="8">
        <f t="shared" si="28"/>
        <v>99.568712828056789</v>
      </c>
      <c r="AK371" s="8">
        <f t="shared" si="29"/>
        <v>144.27163308131543</v>
      </c>
    </row>
    <row r="372" spans="1:37" ht="22.15" customHeight="1" x14ac:dyDescent="0.2">
      <c r="A372" s="2" t="s">
        <v>624</v>
      </c>
      <c r="B372" s="39" t="s">
        <v>26</v>
      </c>
      <c r="C372" s="40"/>
      <c r="D372" s="3" t="s">
        <v>618</v>
      </c>
      <c r="E372" s="2" t="s">
        <v>47</v>
      </c>
      <c r="F372" s="2" t="s">
        <v>0</v>
      </c>
      <c r="G372" s="2">
        <v>1634.5149999999996</v>
      </c>
      <c r="H372" s="2">
        <v>1666.67</v>
      </c>
      <c r="I372" s="4">
        <v>40.860835564430957</v>
      </c>
      <c r="J372" s="4">
        <v>3.12916443556928</v>
      </c>
      <c r="K372" s="4">
        <v>26.690845509212384</v>
      </c>
      <c r="L372" s="4">
        <v>3.2891544907876331</v>
      </c>
      <c r="M372" s="4">
        <v>27.622412646387311</v>
      </c>
      <c r="N372" s="4">
        <v>3.3475873536124876</v>
      </c>
      <c r="O372" s="4">
        <v>19.059032244729742</v>
      </c>
      <c r="P372" s="5">
        <v>3.1209677552705504</v>
      </c>
      <c r="Q372" s="4">
        <v>0</v>
      </c>
      <c r="R372" s="4">
        <v>7.8799999999996544</v>
      </c>
      <c r="S372" s="4">
        <v>0</v>
      </c>
      <c r="T372" s="4">
        <v>6.5100000000002183</v>
      </c>
      <c r="U372" s="4">
        <v>0</v>
      </c>
      <c r="V372" s="4">
        <v>6.2799999999997453</v>
      </c>
      <c r="W372" s="4">
        <v>0</v>
      </c>
      <c r="X372" s="4">
        <v>7.2200000000002547</v>
      </c>
      <c r="Y372" s="4">
        <v>0</v>
      </c>
      <c r="Z372" s="4">
        <v>7.4000000000000909</v>
      </c>
      <c r="AA372" s="4">
        <v>21.06276381984101</v>
      </c>
      <c r="AB372" s="4">
        <v>3.2672361801589185</v>
      </c>
      <c r="AC372" s="4">
        <v>27.324106086913218</v>
      </c>
      <c r="AD372" s="4">
        <v>4.0658939130866543</v>
      </c>
      <c r="AE372" s="4">
        <v>29.150301005159008</v>
      </c>
      <c r="AF372" s="5">
        <v>3.4896989948408637</v>
      </c>
      <c r="AG372" s="6">
        <f t="shared" si="25"/>
        <v>191.77029687667363</v>
      </c>
      <c r="AH372" s="6">
        <f t="shared" si="26"/>
        <v>58.999703123326348</v>
      </c>
      <c r="AI372" s="7">
        <f t="shared" si="27"/>
        <v>250.76999999999998</v>
      </c>
      <c r="AJ372" s="8">
        <f t="shared" si="28"/>
        <v>117.32550443200195</v>
      </c>
      <c r="AK372" s="8">
        <f t="shared" si="29"/>
        <v>150.46169907660183</v>
      </c>
    </row>
    <row r="373" spans="1:37" ht="22.15" customHeight="1" x14ac:dyDescent="0.2">
      <c r="A373" s="2" t="s">
        <v>625</v>
      </c>
      <c r="B373" s="39" t="s">
        <v>26</v>
      </c>
      <c r="C373" s="40"/>
      <c r="D373" s="3" t="s">
        <v>618</v>
      </c>
      <c r="E373" s="2" t="s">
        <v>73</v>
      </c>
      <c r="F373" s="2" t="s">
        <v>0</v>
      </c>
      <c r="G373" s="2">
        <v>3400.5499999999993</v>
      </c>
      <c r="H373" s="2">
        <v>3427</v>
      </c>
      <c r="I373" s="4">
        <v>83.584207430442589</v>
      </c>
      <c r="J373" s="4">
        <v>9.6057925695574689</v>
      </c>
      <c r="K373" s="4">
        <v>51.509015787792208</v>
      </c>
      <c r="L373" s="4">
        <v>10.660984212207863</v>
      </c>
      <c r="M373" s="4">
        <v>54.551608874880777</v>
      </c>
      <c r="N373" s="4">
        <v>8.8783911251190588</v>
      </c>
      <c r="O373" s="4">
        <v>34.968261259295438</v>
      </c>
      <c r="P373" s="5">
        <v>8.5317387407045597</v>
      </c>
      <c r="Q373" s="4">
        <v>0</v>
      </c>
      <c r="R373" s="4">
        <v>14.830000000000155</v>
      </c>
      <c r="S373" s="4">
        <v>0</v>
      </c>
      <c r="T373" s="4">
        <v>12.799999999999955</v>
      </c>
      <c r="U373" s="4">
        <v>0</v>
      </c>
      <c r="V373" s="4">
        <v>12.799999999999955</v>
      </c>
      <c r="W373" s="4">
        <v>0</v>
      </c>
      <c r="X373" s="4">
        <v>13.730000000000018</v>
      </c>
      <c r="Y373" s="4">
        <v>0</v>
      </c>
      <c r="Z373" s="4">
        <v>13.930000000000064</v>
      </c>
      <c r="AA373" s="4">
        <v>45.334764937795029</v>
      </c>
      <c r="AB373" s="4">
        <v>8.7852350622050928</v>
      </c>
      <c r="AC373" s="4">
        <v>53.069554440898727</v>
      </c>
      <c r="AD373" s="4">
        <v>8.9304455591010434</v>
      </c>
      <c r="AE373" s="4">
        <v>56.395752512898184</v>
      </c>
      <c r="AF373" s="5">
        <v>8.7242474871021596</v>
      </c>
      <c r="AG373" s="6">
        <f t="shared" si="25"/>
        <v>379.41316524400298</v>
      </c>
      <c r="AH373" s="6">
        <f t="shared" si="26"/>
        <v>132.20683475599739</v>
      </c>
      <c r="AI373" s="7">
        <f t="shared" si="27"/>
        <v>511.62000000000035</v>
      </c>
      <c r="AJ373" s="8">
        <f t="shared" si="28"/>
        <v>111.57405867992033</v>
      </c>
      <c r="AK373" s="8">
        <f t="shared" si="29"/>
        <v>149.2909250072951</v>
      </c>
    </row>
    <row r="374" spans="1:37" ht="22.15" customHeight="1" x14ac:dyDescent="0.2">
      <c r="A374" s="2" t="s">
        <v>626</v>
      </c>
      <c r="B374" s="39" t="s">
        <v>26</v>
      </c>
      <c r="C374" s="40"/>
      <c r="D374" s="3" t="s">
        <v>618</v>
      </c>
      <c r="E374" s="2" t="s">
        <v>75</v>
      </c>
      <c r="F374" s="2" t="s">
        <v>0</v>
      </c>
      <c r="G374" s="2">
        <v>2155.9</v>
      </c>
      <c r="H374" s="2">
        <v>2180</v>
      </c>
      <c r="I374" s="4">
        <v>47.961671128861468</v>
      </c>
      <c r="J374" s="4">
        <v>6.2583288711385601</v>
      </c>
      <c r="K374" s="4">
        <v>31.641547200813594</v>
      </c>
      <c r="L374" s="4">
        <v>5.4584527991863148</v>
      </c>
      <c r="M374" s="4">
        <v>31.668108950239162</v>
      </c>
      <c r="N374" s="4">
        <v>5.8218910497608478</v>
      </c>
      <c r="O374" s="4">
        <v>21.833870944173118</v>
      </c>
      <c r="P374" s="5">
        <v>5.5161290558270197</v>
      </c>
      <c r="Q374" s="4">
        <v>0</v>
      </c>
      <c r="R374" s="4">
        <v>12.909999999999854</v>
      </c>
      <c r="S374" s="4">
        <v>0</v>
      </c>
      <c r="T374" s="4">
        <v>10.980000000000018</v>
      </c>
      <c r="U374" s="4">
        <v>0</v>
      </c>
      <c r="V374" s="4">
        <v>10.690000000000055</v>
      </c>
      <c r="W374" s="4">
        <v>0</v>
      </c>
      <c r="X374" s="4">
        <v>11.549999999999955</v>
      </c>
      <c r="Y374" s="4">
        <v>0</v>
      </c>
      <c r="Z374" s="4">
        <v>11.839999999999918</v>
      </c>
      <c r="AA374" s="4">
        <v>26.195448353985554</v>
      </c>
      <c r="AB374" s="4">
        <v>4.8645516460143901</v>
      </c>
      <c r="AC374" s="4">
        <v>33.225027360193813</v>
      </c>
      <c r="AD374" s="4">
        <v>5.1549726398062941</v>
      </c>
      <c r="AE374" s="4">
        <v>34.232749445346151</v>
      </c>
      <c r="AF374" s="5">
        <v>5.3072505546538133</v>
      </c>
      <c r="AG374" s="6">
        <f t="shared" si="25"/>
        <v>226.75842338361284</v>
      </c>
      <c r="AH374" s="6">
        <f t="shared" si="26"/>
        <v>96.351576616387035</v>
      </c>
      <c r="AI374" s="7">
        <f t="shared" si="27"/>
        <v>323.1099999999999</v>
      </c>
      <c r="AJ374" s="8">
        <f t="shared" si="28"/>
        <v>105.18039954710925</v>
      </c>
      <c r="AK374" s="8">
        <f t="shared" si="29"/>
        <v>148.21559633027516</v>
      </c>
    </row>
    <row r="375" spans="1:37" ht="22.15" customHeight="1" x14ac:dyDescent="0.2">
      <c r="A375" s="2" t="s">
        <v>627</v>
      </c>
      <c r="B375" s="39" t="s">
        <v>1112</v>
      </c>
      <c r="C375" s="40"/>
      <c r="D375" s="3" t="s">
        <v>618</v>
      </c>
      <c r="E375" s="2" t="s">
        <v>628</v>
      </c>
      <c r="F375" s="2" t="s">
        <v>0</v>
      </c>
      <c r="G375" s="2">
        <v>51.8</v>
      </c>
      <c r="H375" s="2">
        <v>51.8</v>
      </c>
      <c r="I375" s="4">
        <v>2.4140000000000001</v>
      </c>
      <c r="J375" s="4">
        <v>0</v>
      </c>
      <c r="K375" s="4">
        <v>1.325</v>
      </c>
      <c r="L375" s="4">
        <v>0</v>
      </c>
      <c r="M375" s="4">
        <v>1.2650000000000001</v>
      </c>
      <c r="N375" s="4">
        <v>0</v>
      </c>
      <c r="O375" s="4">
        <v>0.70200000000000007</v>
      </c>
      <c r="P375" s="5">
        <v>0</v>
      </c>
      <c r="Q375" s="4">
        <v>0</v>
      </c>
      <c r="R375" s="4">
        <v>0.58699999999998909</v>
      </c>
      <c r="S375" s="4">
        <v>0</v>
      </c>
      <c r="T375" s="4">
        <v>0.50599999999997181</v>
      </c>
      <c r="U375" s="4">
        <v>0</v>
      </c>
      <c r="V375" s="4">
        <v>0.47299999999995634</v>
      </c>
      <c r="W375" s="4">
        <v>0</v>
      </c>
      <c r="X375" s="4">
        <v>0.47900000000004184</v>
      </c>
      <c r="Y375" s="4">
        <v>0</v>
      </c>
      <c r="Z375" s="4">
        <v>0.52300000000002456</v>
      </c>
      <c r="AA375" s="4">
        <v>0.65200000000000002</v>
      </c>
      <c r="AB375" s="4">
        <v>0</v>
      </c>
      <c r="AC375" s="4">
        <v>0.72500000000000009</v>
      </c>
      <c r="AD375" s="4">
        <v>0</v>
      </c>
      <c r="AE375" s="4">
        <v>1.234</v>
      </c>
      <c r="AF375" s="5">
        <v>0</v>
      </c>
      <c r="AG375" s="6">
        <f t="shared" si="25"/>
        <v>8.3170000000000002</v>
      </c>
      <c r="AH375" s="6">
        <f t="shared" si="26"/>
        <v>2.5679999999999836</v>
      </c>
      <c r="AI375" s="7">
        <f t="shared" si="27"/>
        <v>10.884999999999984</v>
      </c>
      <c r="AJ375" s="8">
        <f t="shared" si="28"/>
        <v>160.55984555984557</v>
      </c>
      <c r="AK375" s="8">
        <f t="shared" si="29"/>
        <v>210.13513513513482</v>
      </c>
    </row>
    <row r="376" spans="1:37" ht="22.15" customHeight="1" x14ac:dyDescent="0.2">
      <c r="A376" s="2" t="s">
        <v>629</v>
      </c>
      <c r="B376" s="39" t="s">
        <v>1110</v>
      </c>
      <c r="C376" s="40"/>
      <c r="D376" s="3" t="s">
        <v>618</v>
      </c>
      <c r="E376" s="2" t="s">
        <v>61</v>
      </c>
      <c r="F376" s="2" t="s">
        <v>0</v>
      </c>
      <c r="G376" s="2">
        <v>58.7</v>
      </c>
      <c r="H376" s="2">
        <v>58.7</v>
      </c>
      <c r="I376" s="4">
        <v>1.05</v>
      </c>
      <c r="J376" s="4">
        <v>0</v>
      </c>
      <c r="K376" s="4">
        <v>0.75</v>
      </c>
      <c r="L376" s="4">
        <v>0</v>
      </c>
      <c r="M376" s="4">
        <v>0.68</v>
      </c>
      <c r="N376" s="4">
        <v>0</v>
      </c>
      <c r="O376" s="4">
        <v>0.438</v>
      </c>
      <c r="P376" s="5">
        <v>0</v>
      </c>
      <c r="Q376" s="4">
        <v>0.19900000000000001</v>
      </c>
      <c r="R376" s="4">
        <v>0</v>
      </c>
      <c r="S376" s="4">
        <v>0.13600000000000001</v>
      </c>
      <c r="T376" s="4">
        <v>0</v>
      </c>
      <c r="U376" s="4">
        <v>0.13500000000000001</v>
      </c>
      <c r="V376" s="4">
        <v>0</v>
      </c>
      <c r="W376" s="4">
        <v>0.14700000000000002</v>
      </c>
      <c r="X376" s="4">
        <v>0</v>
      </c>
      <c r="Y376" s="4">
        <v>0.20100000000000001</v>
      </c>
      <c r="Z376" s="4">
        <v>0</v>
      </c>
      <c r="AA376" s="4">
        <v>0.52100000000000002</v>
      </c>
      <c r="AB376" s="4">
        <v>0</v>
      </c>
      <c r="AC376" s="4">
        <v>0.70200000000000007</v>
      </c>
      <c r="AD376" s="4">
        <v>0</v>
      </c>
      <c r="AE376" s="4">
        <v>0.74399999999999999</v>
      </c>
      <c r="AF376" s="5">
        <v>0</v>
      </c>
      <c r="AG376" s="6">
        <f t="shared" si="25"/>
        <v>5.7030000000000003</v>
      </c>
      <c r="AH376" s="6">
        <f t="shared" si="26"/>
        <v>0</v>
      </c>
      <c r="AI376" s="7">
        <f t="shared" si="27"/>
        <v>5.7030000000000003</v>
      </c>
      <c r="AJ376" s="8">
        <f t="shared" si="28"/>
        <v>97.155025553662696</v>
      </c>
      <c r="AK376" s="8">
        <f t="shared" si="29"/>
        <v>97.155025553662696</v>
      </c>
    </row>
    <row r="377" spans="1:37" ht="22.15" customHeight="1" x14ac:dyDescent="0.2">
      <c r="A377" s="2" t="s">
        <v>630</v>
      </c>
      <c r="B377" s="39" t="s">
        <v>1113</v>
      </c>
      <c r="C377" s="40"/>
      <c r="D377" s="3" t="s">
        <v>618</v>
      </c>
      <c r="E377" s="2" t="s">
        <v>64</v>
      </c>
      <c r="F377" s="2" t="s">
        <v>28</v>
      </c>
      <c r="G377" s="2">
        <v>50</v>
      </c>
      <c r="H377" s="2">
        <v>50</v>
      </c>
      <c r="I377" s="4">
        <v>1.5565478556485359</v>
      </c>
      <c r="J377" s="4">
        <v>0</v>
      </c>
      <c r="K377" s="4">
        <v>0.98797071129707104</v>
      </c>
      <c r="L377" s="4">
        <v>0</v>
      </c>
      <c r="M377" s="4">
        <v>0.95092180962343098</v>
      </c>
      <c r="N377" s="4">
        <v>0</v>
      </c>
      <c r="O377" s="4">
        <v>0.49299738493723855</v>
      </c>
      <c r="P377" s="5">
        <v>0</v>
      </c>
      <c r="Q377" s="4">
        <v>0</v>
      </c>
      <c r="R377" s="4">
        <v>9.9999999999909051E-3</v>
      </c>
      <c r="S377" s="4">
        <v>0</v>
      </c>
      <c r="T377" s="4">
        <v>1.5000000000000001E-2</v>
      </c>
      <c r="U377" s="4">
        <v>0</v>
      </c>
      <c r="V377" s="4">
        <v>8.0000000000000002E-3</v>
      </c>
      <c r="W377" s="4">
        <v>0</v>
      </c>
      <c r="X377" s="4">
        <v>1.1000000000000001E-2</v>
      </c>
      <c r="Y377" s="4">
        <v>0</v>
      </c>
      <c r="Z377" s="4">
        <v>9.0000000000000011E-3</v>
      </c>
      <c r="AA377" s="4">
        <v>0.74492991631799155</v>
      </c>
      <c r="AB377" s="4">
        <v>0</v>
      </c>
      <c r="AC377" s="4">
        <v>1.0190917887029289</v>
      </c>
      <c r="AD377" s="4">
        <v>0</v>
      </c>
      <c r="AE377" s="4">
        <v>1.0818279288702928</v>
      </c>
      <c r="AF377" s="5">
        <v>0</v>
      </c>
      <c r="AG377" s="6">
        <f t="shared" si="25"/>
        <v>6.8342873953974905</v>
      </c>
      <c r="AH377" s="6">
        <f t="shared" si="26"/>
        <v>5.2999999999990909E-2</v>
      </c>
      <c r="AI377" s="7">
        <f t="shared" si="27"/>
        <v>6.8872873953974816</v>
      </c>
      <c r="AJ377" s="8">
        <f t="shared" si="28"/>
        <v>136.68574790794983</v>
      </c>
      <c r="AK377" s="8">
        <f t="shared" si="29"/>
        <v>137.74574790794964</v>
      </c>
    </row>
    <row r="378" spans="1:37" ht="22.15" customHeight="1" x14ac:dyDescent="0.2">
      <c r="A378" s="2" t="s">
        <v>631</v>
      </c>
      <c r="B378" s="39" t="s">
        <v>632</v>
      </c>
      <c r="C378" s="40"/>
      <c r="D378" s="3" t="s">
        <v>618</v>
      </c>
      <c r="E378" s="2" t="s">
        <v>64</v>
      </c>
      <c r="F378" s="2" t="s">
        <v>37</v>
      </c>
      <c r="G378" s="2">
        <v>51.2</v>
      </c>
      <c r="H378" s="2">
        <v>51.2</v>
      </c>
      <c r="I378" s="4">
        <v>1.5944521443514643</v>
      </c>
      <c r="J378" s="4">
        <v>0</v>
      </c>
      <c r="K378" s="4">
        <v>1.012029288702929</v>
      </c>
      <c r="L378" s="4">
        <v>0</v>
      </c>
      <c r="M378" s="4">
        <v>0.97407819037656906</v>
      </c>
      <c r="N378" s="4">
        <v>0</v>
      </c>
      <c r="O378" s="4">
        <v>0.50500261506276145</v>
      </c>
      <c r="P378" s="5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0.76307008368200846</v>
      </c>
      <c r="AB378" s="4">
        <v>0</v>
      </c>
      <c r="AC378" s="4">
        <v>1.0439082112970712</v>
      </c>
      <c r="AD378" s="4">
        <v>0</v>
      </c>
      <c r="AE378" s="4">
        <v>1.1081720711297072</v>
      </c>
      <c r="AF378" s="5">
        <v>0</v>
      </c>
      <c r="AG378" s="6">
        <f t="shared" si="25"/>
        <v>7.0007126046025112</v>
      </c>
      <c r="AH378" s="6">
        <f t="shared" si="26"/>
        <v>0</v>
      </c>
      <c r="AI378" s="7">
        <f t="shared" si="27"/>
        <v>7.0007126046025112</v>
      </c>
      <c r="AJ378" s="8">
        <f t="shared" si="28"/>
        <v>136.73266805864279</v>
      </c>
      <c r="AK378" s="8">
        <f t="shared" si="29"/>
        <v>136.73266805864279</v>
      </c>
    </row>
    <row r="379" spans="1:37" ht="22.15" customHeight="1" x14ac:dyDescent="0.2">
      <c r="A379" s="2" t="s">
        <v>633</v>
      </c>
      <c r="B379" s="39" t="s">
        <v>1110</v>
      </c>
      <c r="C379" s="40"/>
      <c r="D379" s="3" t="s">
        <v>618</v>
      </c>
      <c r="E379" s="2" t="s">
        <v>82</v>
      </c>
      <c r="F379" s="2" t="s">
        <v>0</v>
      </c>
      <c r="G379" s="2">
        <v>50.2</v>
      </c>
      <c r="H379" s="2">
        <v>50.2</v>
      </c>
      <c r="I379" s="4">
        <v>3.7450000000000001</v>
      </c>
      <c r="J379" s="4">
        <v>0</v>
      </c>
      <c r="K379" s="4">
        <v>2.1870000000000003</v>
      </c>
      <c r="L379" s="4">
        <v>0</v>
      </c>
      <c r="M379" s="4">
        <v>1.6620000000000001</v>
      </c>
      <c r="N379" s="4">
        <v>0</v>
      </c>
      <c r="O379" s="4">
        <v>1.1460000000000001</v>
      </c>
      <c r="P379" s="5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2.0680000000000001</v>
      </c>
      <c r="AD379" s="4">
        <v>0</v>
      </c>
      <c r="AE379" s="4">
        <v>2.4220000000000002</v>
      </c>
      <c r="AF379" s="5">
        <v>0</v>
      </c>
      <c r="AG379" s="6">
        <f t="shared" si="25"/>
        <v>13.23</v>
      </c>
      <c r="AH379" s="6">
        <f t="shared" si="26"/>
        <v>0</v>
      </c>
      <c r="AI379" s="7">
        <f t="shared" si="27"/>
        <v>13.23</v>
      </c>
      <c r="AJ379" s="8">
        <f t="shared" si="28"/>
        <v>263.54581673306768</v>
      </c>
      <c r="AK379" s="8">
        <f t="shared" si="29"/>
        <v>263.54581673306768</v>
      </c>
    </row>
    <row r="380" spans="1:37" ht="22.15" customHeight="1" x14ac:dyDescent="0.2">
      <c r="A380" s="2" t="s">
        <v>634</v>
      </c>
      <c r="B380" s="39" t="s">
        <v>26</v>
      </c>
      <c r="C380" s="40"/>
      <c r="D380" s="3" t="s">
        <v>618</v>
      </c>
      <c r="E380" s="2" t="s">
        <v>67</v>
      </c>
      <c r="F380" s="2" t="s">
        <v>0</v>
      </c>
      <c r="G380" s="2">
        <v>3494.6999999999989</v>
      </c>
      <c r="H380" s="2">
        <v>3480</v>
      </c>
      <c r="I380" s="4">
        <v>102.94865036357507</v>
      </c>
      <c r="J380" s="4">
        <v>9.7513496364251981</v>
      </c>
      <c r="K380" s="4">
        <v>87.774784961464547</v>
      </c>
      <c r="L380" s="4">
        <v>9.8252150385353669</v>
      </c>
      <c r="M380" s="4">
        <v>74.921031615968744</v>
      </c>
      <c r="N380" s="4">
        <v>8.3689683840312199</v>
      </c>
      <c r="O380" s="4">
        <v>50.901935443245385</v>
      </c>
      <c r="P380" s="5">
        <v>9.5080645567544675</v>
      </c>
      <c r="Q380" s="4">
        <v>0</v>
      </c>
      <c r="R380" s="4">
        <v>24.75</v>
      </c>
      <c r="S380" s="4">
        <v>0</v>
      </c>
      <c r="T380" s="4">
        <v>21.019999999999982</v>
      </c>
      <c r="U380" s="4">
        <v>0</v>
      </c>
      <c r="V380" s="4">
        <v>20.270000000000437</v>
      </c>
      <c r="W380" s="4">
        <v>0</v>
      </c>
      <c r="X380" s="4">
        <v>21.1899999999996</v>
      </c>
      <c r="Y380" s="4">
        <v>0</v>
      </c>
      <c r="Z380" s="4">
        <v>20.910000000000309</v>
      </c>
      <c r="AA380" s="4">
        <v>57.498712453314909</v>
      </c>
      <c r="AB380" s="4">
        <v>9.5112875466848514</v>
      </c>
      <c r="AC380" s="4">
        <v>72.792659968835594</v>
      </c>
      <c r="AD380" s="4">
        <v>10.237340031164612</v>
      </c>
      <c r="AE380" s="4">
        <v>77.961433951364867</v>
      </c>
      <c r="AF380" s="5">
        <v>9.3785660486348217</v>
      </c>
      <c r="AG380" s="6">
        <f t="shared" si="25"/>
        <v>524.79920875776918</v>
      </c>
      <c r="AH380" s="6">
        <f t="shared" si="26"/>
        <v>174.72079124223086</v>
      </c>
      <c r="AI380" s="7">
        <f t="shared" si="27"/>
        <v>699.52</v>
      </c>
      <c r="AJ380" s="8">
        <f t="shared" si="28"/>
        <v>150.17003140692174</v>
      </c>
      <c r="AK380" s="8">
        <f t="shared" si="29"/>
        <v>201.01149425287358</v>
      </c>
    </row>
    <row r="381" spans="1:37" ht="22.15" customHeight="1" x14ac:dyDescent="0.2">
      <c r="A381" s="2" t="s">
        <v>635</v>
      </c>
      <c r="B381" s="39" t="s">
        <v>1110</v>
      </c>
      <c r="C381" s="40"/>
      <c r="D381" s="3" t="s">
        <v>618</v>
      </c>
      <c r="E381" s="2" t="s">
        <v>84</v>
      </c>
      <c r="F381" s="2" t="s">
        <v>0</v>
      </c>
      <c r="G381" s="2">
        <v>63.8</v>
      </c>
      <c r="H381" s="2">
        <v>63.8</v>
      </c>
      <c r="I381" s="4">
        <v>3.7050000000000001</v>
      </c>
      <c r="J381" s="4">
        <v>0</v>
      </c>
      <c r="K381" s="4">
        <v>2.3240000000000003</v>
      </c>
      <c r="L381" s="4">
        <v>0</v>
      </c>
      <c r="M381" s="4">
        <v>2.2829999999999999</v>
      </c>
      <c r="N381" s="4">
        <v>0</v>
      </c>
      <c r="O381" s="4">
        <v>1.016</v>
      </c>
      <c r="P381" s="5">
        <v>0</v>
      </c>
      <c r="Q381" s="4">
        <v>3.4000000000000002E-2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0.23100000000000001</v>
      </c>
      <c r="Z381" s="4">
        <v>0</v>
      </c>
      <c r="AA381" s="4">
        <v>1.7830000000000001</v>
      </c>
      <c r="AB381" s="4">
        <v>0</v>
      </c>
      <c r="AC381" s="4">
        <v>2.4540000000000002</v>
      </c>
      <c r="AD381" s="4">
        <v>0</v>
      </c>
      <c r="AE381" s="4">
        <v>2.7120000000000002</v>
      </c>
      <c r="AF381" s="5">
        <v>0</v>
      </c>
      <c r="AG381" s="6">
        <f t="shared" si="25"/>
        <v>16.542000000000002</v>
      </c>
      <c r="AH381" s="6">
        <f t="shared" si="26"/>
        <v>0</v>
      </c>
      <c r="AI381" s="7">
        <f t="shared" si="27"/>
        <v>16.542000000000002</v>
      </c>
      <c r="AJ381" s="8">
        <f t="shared" si="28"/>
        <v>259.27899686520379</v>
      </c>
      <c r="AK381" s="8">
        <f t="shared" si="29"/>
        <v>259.27899686520379</v>
      </c>
    </row>
    <row r="382" spans="1:37" ht="22.15" customHeight="1" x14ac:dyDescent="0.2">
      <c r="A382" s="2" t="s">
        <v>636</v>
      </c>
      <c r="B382" s="39" t="s">
        <v>26</v>
      </c>
      <c r="C382" s="40"/>
      <c r="D382" s="3" t="s">
        <v>618</v>
      </c>
      <c r="E382" s="2" t="s">
        <v>330</v>
      </c>
      <c r="F382" s="2" t="s">
        <v>107</v>
      </c>
      <c r="G382" s="2">
        <v>2128.3000000000002</v>
      </c>
      <c r="H382" s="2">
        <v>2128.79</v>
      </c>
      <c r="I382" s="4">
        <v>59.712873405652729</v>
      </c>
      <c r="J382" s="4">
        <v>7.2771265943471626</v>
      </c>
      <c r="K382" s="4">
        <v>38.371547200813723</v>
      </c>
      <c r="L382" s="4">
        <v>5.4584527991863148</v>
      </c>
      <c r="M382" s="4">
        <v>38.722561673995187</v>
      </c>
      <c r="N382" s="4">
        <v>5.9674383260048689</v>
      </c>
      <c r="O382" s="4">
        <v>17.330645134930307</v>
      </c>
      <c r="P382" s="5">
        <v>6.1693548650696926</v>
      </c>
      <c r="Q382" s="4">
        <v>0</v>
      </c>
      <c r="R382" s="4">
        <v>14.779999999999973</v>
      </c>
      <c r="S382" s="4">
        <v>0</v>
      </c>
      <c r="T382" s="4">
        <v>12.819999999999936</v>
      </c>
      <c r="U382" s="4">
        <v>0</v>
      </c>
      <c r="V382" s="4">
        <v>11.690000000000055</v>
      </c>
      <c r="W382" s="4">
        <v>0</v>
      </c>
      <c r="X382" s="4">
        <v>13.220000000000027</v>
      </c>
      <c r="Y382" s="4">
        <v>0</v>
      </c>
      <c r="Z382" s="4">
        <v>13.67999999999995</v>
      </c>
      <c r="AA382" s="4">
        <v>26.765527639682233</v>
      </c>
      <c r="AB382" s="4">
        <v>6.534472360317837</v>
      </c>
      <c r="AC382" s="4">
        <v>36.35023785708956</v>
      </c>
      <c r="AD382" s="4">
        <v>5.0097621429103416</v>
      </c>
      <c r="AE382" s="4">
        <v>37.910855632523742</v>
      </c>
      <c r="AF382" s="5">
        <v>5.0891443674762593</v>
      </c>
      <c r="AG382" s="6">
        <f t="shared" si="25"/>
        <v>255.16424854468747</v>
      </c>
      <c r="AH382" s="6">
        <f t="shared" si="26"/>
        <v>107.69575145531242</v>
      </c>
      <c r="AI382" s="7">
        <f t="shared" si="27"/>
        <v>362.8599999999999</v>
      </c>
      <c r="AJ382" s="8">
        <f t="shared" si="28"/>
        <v>119.89110959201591</v>
      </c>
      <c r="AK382" s="8">
        <f t="shared" si="29"/>
        <v>170.45363798214007</v>
      </c>
    </row>
    <row r="383" spans="1:37" ht="22.15" customHeight="1" x14ac:dyDescent="0.2">
      <c r="A383" s="2" t="s">
        <v>636</v>
      </c>
      <c r="B383" s="39" t="s">
        <v>26</v>
      </c>
      <c r="C383" s="40"/>
      <c r="D383" s="3" t="s">
        <v>618</v>
      </c>
      <c r="E383" s="2" t="s">
        <v>330</v>
      </c>
      <c r="F383" s="2" t="s">
        <v>108</v>
      </c>
      <c r="G383" s="2">
        <v>2094.0653000000002</v>
      </c>
      <c r="H383" s="2">
        <v>2138.34</v>
      </c>
      <c r="I383" s="4">
        <v>57.81612859697475</v>
      </c>
      <c r="J383" s="4">
        <v>6.4038714030255033</v>
      </c>
      <c r="K383" s="4">
        <v>35.639312235566983</v>
      </c>
      <c r="L383" s="4">
        <v>6.0406877644328549</v>
      </c>
      <c r="M383" s="4">
        <v>35.572051654653158</v>
      </c>
      <c r="N383" s="4">
        <v>6.7679483453469862</v>
      </c>
      <c r="O383" s="4">
        <v>17.500645134929925</v>
      </c>
      <c r="P383" s="5">
        <v>6.1693548650696926</v>
      </c>
      <c r="Q383" s="4">
        <v>0</v>
      </c>
      <c r="R383" s="4">
        <v>15.5</v>
      </c>
      <c r="S383" s="4">
        <v>0</v>
      </c>
      <c r="T383" s="4">
        <v>13.289999999999964</v>
      </c>
      <c r="U383" s="4">
        <v>0</v>
      </c>
      <c r="V383" s="4">
        <v>11.960000000000036</v>
      </c>
      <c r="W383" s="4">
        <v>0</v>
      </c>
      <c r="X383" s="4">
        <v>13.410000000000309</v>
      </c>
      <c r="Y383" s="4">
        <v>0</v>
      </c>
      <c r="Z383" s="4">
        <v>13.699999999999818</v>
      </c>
      <c r="AA383" s="4">
        <v>29.291159130369891</v>
      </c>
      <c r="AB383" s="4">
        <v>6.0988408696299814</v>
      </c>
      <c r="AC383" s="4">
        <v>36.899475155202715</v>
      </c>
      <c r="AD383" s="4">
        <v>7.2605248447975965</v>
      </c>
      <c r="AE383" s="4">
        <v>41.183835008598564</v>
      </c>
      <c r="AF383" s="5">
        <v>5.8161649914014397</v>
      </c>
      <c r="AG383" s="6">
        <f t="shared" si="25"/>
        <v>253.90260691629601</v>
      </c>
      <c r="AH383" s="6">
        <f t="shared" si="26"/>
        <v>112.41739308370418</v>
      </c>
      <c r="AI383" s="7">
        <f t="shared" si="27"/>
        <v>366.32000000000016</v>
      </c>
      <c r="AJ383" s="8">
        <f t="shared" si="28"/>
        <v>121.24865777408947</v>
      </c>
      <c r="AK383" s="8">
        <f t="shared" si="29"/>
        <v>171.31045577410524</v>
      </c>
    </row>
    <row r="384" spans="1:37" ht="29.25" customHeight="1" x14ac:dyDescent="0.2">
      <c r="A384" s="2" t="s">
        <v>59</v>
      </c>
      <c r="B384" s="39" t="s">
        <v>637</v>
      </c>
      <c r="C384" s="40"/>
      <c r="D384" s="3" t="s">
        <v>618</v>
      </c>
      <c r="E384" s="2" t="s">
        <v>89</v>
      </c>
      <c r="F384" s="2" t="s">
        <v>0</v>
      </c>
      <c r="G384" s="2">
        <v>2016</v>
      </c>
      <c r="H384" s="2">
        <v>2016</v>
      </c>
      <c r="I384" s="4">
        <v>0</v>
      </c>
      <c r="J384" s="4">
        <v>9.6100000000000012</v>
      </c>
      <c r="K384" s="4">
        <v>0</v>
      </c>
      <c r="L384" s="4">
        <v>9.6</v>
      </c>
      <c r="M384" s="4">
        <v>0</v>
      </c>
      <c r="N384" s="4">
        <v>10.56</v>
      </c>
      <c r="O384" s="4">
        <v>0</v>
      </c>
      <c r="P384" s="5">
        <v>9.0400000000000009</v>
      </c>
      <c r="Q384" s="4">
        <v>0</v>
      </c>
      <c r="R384" s="4">
        <v>7.2600000000000007</v>
      </c>
      <c r="S384" s="4">
        <v>0</v>
      </c>
      <c r="T384" s="4">
        <v>4.9700000000000006</v>
      </c>
      <c r="U384" s="4">
        <v>0</v>
      </c>
      <c r="V384" s="4">
        <v>3.6900000000000004</v>
      </c>
      <c r="W384" s="4">
        <v>0</v>
      </c>
      <c r="X384" s="4">
        <v>4.6100000000000003</v>
      </c>
      <c r="Y384" s="4">
        <v>0</v>
      </c>
      <c r="Z384" s="4">
        <v>6.61</v>
      </c>
      <c r="AA384" s="4">
        <v>29.440100000000001</v>
      </c>
      <c r="AB384" s="4">
        <v>10.1099</v>
      </c>
      <c r="AC384" s="4">
        <v>24.380800000000001</v>
      </c>
      <c r="AD384" s="4">
        <v>10.7692</v>
      </c>
      <c r="AE384" s="4">
        <v>7.8411</v>
      </c>
      <c r="AF384" s="5">
        <v>11.0989</v>
      </c>
      <c r="AG384" s="6">
        <f t="shared" si="25"/>
        <v>61.661999999999999</v>
      </c>
      <c r="AH384" s="6">
        <f t="shared" si="26"/>
        <v>97.927999999999997</v>
      </c>
      <c r="AI384" s="7">
        <f t="shared" si="27"/>
        <v>159.59</v>
      </c>
      <c r="AJ384" s="8">
        <f t="shared" si="28"/>
        <v>30.586309523809522</v>
      </c>
      <c r="AK384" s="8">
        <f t="shared" si="29"/>
        <v>79.161706349206355</v>
      </c>
    </row>
    <row r="385" spans="1:37" ht="22.15" customHeight="1" x14ac:dyDescent="0.2">
      <c r="A385" s="2" t="s">
        <v>638</v>
      </c>
      <c r="B385" s="39" t="s">
        <v>26</v>
      </c>
      <c r="C385" s="40"/>
      <c r="D385" s="3" t="s">
        <v>618</v>
      </c>
      <c r="E385" s="2" t="s">
        <v>332</v>
      </c>
      <c r="F385" s="2" t="s">
        <v>0</v>
      </c>
      <c r="G385" s="2">
        <v>3451.05</v>
      </c>
      <c r="H385" s="2">
        <v>3487</v>
      </c>
      <c r="I385" s="4">
        <v>101.20636302300949</v>
      </c>
      <c r="J385" s="4">
        <v>9.0236369769904812</v>
      </c>
      <c r="K385" s="4">
        <v>65.248710486548532</v>
      </c>
      <c r="L385" s="4">
        <v>8.1512895134515624</v>
      </c>
      <c r="M385" s="4">
        <v>67.660447082822841</v>
      </c>
      <c r="N385" s="4">
        <v>7.8595529171771448</v>
      </c>
      <c r="O385" s="4">
        <v>39.463225761174357</v>
      </c>
      <c r="P385" s="5">
        <v>10.59677423882559</v>
      </c>
      <c r="Q385" s="4">
        <v>0</v>
      </c>
      <c r="R385" s="4">
        <v>23.910000000000082</v>
      </c>
      <c r="S385" s="4">
        <v>0</v>
      </c>
      <c r="T385" s="4">
        <v>19.319999999999936</v>
      </c>
      <c r="U385" s="4">
        <v>0</v>
      </c>
      <c r="V385" s="4">
        <v>20.169999999999959</v>
      </c>
      <c r="W385" s="4">
        <v>0</v>
      </c>
      <c r="X385" s="4">
        <v>20.560000000000059</v>
      </c>
      <c r="Y385" s="4">
        <v>0</v>
      </c>
      <c r="Z385" s="4">
        <v>20.730000000000018</v>
      </c>
      <c r="AA385" s="4">
        <v>55.090317142786191</v>
      </c>
      <c r="AB385" s="4">
        <v>6.6796828572137894</v>
      </c>
      <c r="AC385" s="4">
        <v>67.727028478147503</v>
      </c>
      <c r="AD385" s="4">
        <v>10.672971521852467</v>
      </c>
      <c r="AE385" s="4">
        <v>72.769262824860533</v>
      </c>
      <c r="AF385" s="5">
        <v>8.3607371751395689</v>
      </c>
      <c r="AG385" s="6">
        <f t="shared" si="25"/>
        <v>469.16535479934942</v>
      </c>
      <c r="AH385" s="6">
        <f t="shared" si="26"/>
        <v>166.03464520065066</v>
      </c>
      <c r="AI385" s="7">
        <f t="shared" si="27"/>
        <v>635.20000000000005</v>
      </c>
      <c r="AJ385" s="8">
        <f t="shared" si="28"/>
        <v>135.94858225738525</v>
      </c>
      <c r="AK385" s="8">
        <f t="shared" si="29"/>
        <v>182.16231717809006</v>
      </c>
    </row>
    <row r="386" spans="1:37" ht="22.15" customHeight="1" x14ac:dyDescent="0.2">
      <c r="A386" s="2" t="s">
        <v>639</v>
      </c>
      <c r="B386" s="39" t="s">
        <v>1109</v>
      </c>
      <c r="C386" s="40"/>
      <c r="D386" s="3" t="s">
        <v>618</v>
      </c>
      <c r="E386" s="2" t="s">
        <v>459</v>
      </c>
      <c r="F386" s="2" t="s">
        <v>0</v>
      </c>
      <c r="G386" s="2">
        <v>64.900000000000006</v>
      </c>
      <c r="H386" s="2">
        <v>64.900000000000006</v>
      </c>
      <c r="I386" s="4">
        <v>0.93790000000000007</v>
      </c>
      <c r="J386" s="4">
        <v>0.20700000000000002</v>
      </c>
      <c r="K386" s="4">
        <v>3.5000000000000001E-3</v>
      </c>
      <c r="L386" s="4">
        <v>0.1865</v>
      </c>
      <c r="M386" s="4">
        <v>0.1389</v>
      </c>
      <c r="N386" s="4">
        <v>0.20700000000000002</v>
      </c>
      <c r="O386" s="4">
        <v>0</v>
      </c>
      <c r="P386" s="5">
        <v>0.15</v>
      </c>
      <c r="Q386" s="4">
        <v>0</v>
      </c>
      <c r="R386" s="4">
        <v>0.1</v>
      </c>
      <c r="S386" s="4">
        <v>0</v>
      </c>
      <c r="T386" s="4">
        <v>0.10100000000000001</v>
      </c>
      <c r="U386" s="4">
        <v>0</v>
      </c>
      <c r="V386" s="4">
        <v>0.1</v>
      </c>
      <c r="W386" s="4">
        <v>0</v>
      </c>
      <c r="X386" s="4">
        <v>0.1</v>
      </c>
      <c r="Y386" s="4">
        <v>0</v>
      </c>
      <c r="Z386" s="4">
        <v>0</v>
      </c>
      <c r="AA386" s="4">
        <v>1.14E-2</v>
      </c>
      <c r="AB386" s="4">
        <v>0.18860000000000002</v>
      </c>
      <c r="AC386" s="4">
        <v>7.9100000000000004E-2</v>
      </c>
      <c r="AD386" s="4">
        <v>0.20090000000000002</v>
      </c>
      <c r="AE386" s="4">
        <v>0.1129</v>
      </c>
      <c r="AF386" s="5">
        <v>0.20700000000000002</v>
      </c>
      <c r="AG386" s="6">
        <f t="shared" si="25"/>
        <v>1.2837000000000001</v>
      </c>
      <c r="AH386" s="6">
        <f t="shared" si="26"/>
        <v>1.7480000000000004</v>
      </c>
      <c r="AI386" s="7">
        <f t="shared" si="27"/>
        <v>3.0317000000000007</v>
      </c>
      <c r="AJ386" s="8">
        <f t="shared" si="28"/>
        <v>19.779661016949152</v>
      </c>
      <c r="AK386" s="8">
        <f t="shared" si="29"/>
        <v>46.713405238828976</v>
      </c>
    </row>
    <row r="387" spans="1:37" ht="22.15" customHeight="1" x14ac:dyDescent="0.2">
      <c r="A387" s="2" t="s">
        <v>640</v>
      </c>
      <c r="B387" s="39" t="s">
        <v>26</v>
      </c>
      <c r="C387" s="40"/>
      <c r="D387" s="3" t="s">
        <v>618</v>
      </c>
      <c r="E387" s="2" t="s">
        <v>259</v>
      </c>
      <c r="F387" s="2" t="s">
        <v>0</v>
      </c>
      <c r="G387" s="2">
        <v>1378.9000000000003</v>
      </c>
      <c r="H387" s="2">
        <v>1403.2</v>
      </c>
      <c r="I387" s="4">
        <v>46.588580373108954</v>
      </c>
      <c r="J387" s="4">
        <v>4.0024196268909398</v>
      </c>
      <c r="K387" s="4">
        <v>29.150031467209111</v>
      </c>
      <c r="L387" s="4">
        <v>3.6389685327908765</v>
      </c>
      <c r="M387" s="4">
        <v>30.672091732021535</v>
      </c>
      <c r="N387" s="4">
        <v>3.5659082679785197</v>
      </c>
      <c r="O387" s="4">
        <v>20.531548371900968</v>
      </c>
      <c r="P387" s="5">
        <v>3.5564516280989995</v>
      </c>
      <c r="Q387" s="4">
        <v>0</v>
      </c>
      <c r="R387" s="4">
        <v>10.825000000000045</v>
      </c>
      <c r="S387" s="4">
        <v>0</v>
      </c>
      <c r="T387" s="4">
        <v>9.4710000000000036</v>
      </c>
      <c r="U387" s="4">
        <v>0</v>
      </c>
      <c r="V387" s="4">
        <v>9.1179999999999382</v>
      </c>
      <c r="W387" s="4">
        <v>0</v>
      </c>
      <c r="X387" s="4">
        <v>9.8530000000000655</v>
      </c>
      <c r="Y387" s="4">
        <v>0</v>
      </c>
      <c r="Z387" s="4">
        <v>9.7149999999999181</v>
      </c>
      <c r="AA387" s="4">
        <v>24.995948074497377</v>
      </c>
      <c r="AB387" s="4">
        <v>3.4850519255028463</v>
      </c>
      <c r="AC387" s="4">
        <v>30.605737577601079</v>
      </c>
      <c r="AD387" s="4">
        <v>3.6302624223987983</v>
      </c>
      <c r="AE387" s="4">
        <v>32.177492755589149</v>
      </c>
      <c r="AF387" s="5">
        <v>3.7805072444109356</v>
      </c>
      <c r="AG387" s="6">
        <f t="shared" si="25"/>
        <v>214.72143035192818</v>
      </c>
      <c r="AH387" s="6">
        <f t="shared" si="26"/>
        <v>74.641569648071894</v>
      </c>
      <c r="AI387" s="7">
        <f t="shared" si="27"/>
        <v>289.36300000000006</v>
      </c>
      <c r="AJ387" s="8">
        <f t="shared" si="28"/>
        <v>155.71936351579384</v>
      </c>
      <c r="AK387" s="8">
        <f t="shared" si="29"/>
        <v>206.21650513112888</v>
      </c>
    </row>
    <row r="388" spans="1:37" ht="22.15" customHeight="1" x14ac:dyDescent="0.2">
      <c r="A388" s="2" t="s">
        <v>641</v>
      </c>
      <c r="B388" s="39" t="s">
        <v>26</v>
      </c>
      <c r="C388" s="40"/>
      <c r="D388" s="3" t="s">
        <v>618</v>
      </c>
      <c r="E388" s="2" t="s">
        <v>642</v>
      </c>
      <c r="F388" s="2" t="s">
        <v>0</v>
      </c>
      <c r="G388" s="2">
        <v>4399.7090000000007</v>
      </c>
      <c r="H388" s="2">
        <v>4425.1099999999997</v>
      </c>
      <c r="I388" s="4">
        <v>156.49262390630972</v>
      </c>
      <c r="J388" s="4">
        <v>10.697376093690329</v>
      </c>
      <c r="K388" s="4">
        <v>97.97979929736708</v>
      </c>
      <c r="L388" s="4">
        <v>9.170200702633009</v>
      </c>
      <c r="M388" s="4">
        <v>98.038407005454303</v>
      </c>
      <c r="N388" s="4">
        <v>11.061592994545611</v>
      </c>
      <c r="O388" s="4">
        <v>62.000645115703072</v>
      </c>
      <c r="P388" s="5">
        <v>10.669354884296999</v>
      </c>
      <c r="Q388" s="4">
        <v>0</v>
      </c>
      <c r="R388" s="4">
        <v>35.209999999999582</v>
      </c>
      <c r="S388" s="4">
        <v>0</v>
      </c>
      <c r="T388" s="4">
        <v>30.25</v>
      </c>
      <c r="U388" s="4">
        <v>0</v>
      </c>
      <c r="V388" s="4">
        <v>29.760000000000218</v>
      </c>
      <c r="W388" s="4">
        <v>0</v>
      </c>
      <c r="X388" s="4">
        <v>31.570000000000164</v>
      </c>
      <c r="Y388" s="4">
        <v>0</v>
      </c>
      <c r="Z388" s="4">
        <v>31.579999999999927</v>
      </c>
      <c r="AA388" s="4">
        <v>57.088370745219514</v>
      </c>
      <c r="AB388" s="4">
        <v>11.471629254780202</v>
      </c>
      <c r="AC388" s="4">
        <v>114.47829145952345</v>
      </c>
      <c r="AD388" s="4">
        <v>9.8017085404767563</v>
      </c>
      <c r="AE388" s="4">
        <v>106.25062570179495</v>
      </c>
      <c r="AF388" s="5">
        <v>9.6693742982048931</v>
      </c>
      <c r="AG388" s="6">
        <f t="shared" si="25"/>
        <v>692.32876323137202</v>
      </c>
      <c r="AH388" s="6">
        <f t="shared" si="26"/>
        <v>230.9112367686277</v>
      </c>
      <c r="AI388" s="7">
        <f t="shared" si="27"/>
        <v>923.23999999999978</v>
      </c>
      <c r="AJ388" s="8">
        <f t="shared" si="28"/>
        <v>157.35785326515276</v>
      </c>
      <c r="AK388" s="8">
        <f t="shared" si="29"/>
        <v>208.63662146251727</v>
      </c>
    </row>
    <row r="389" spans="1:37" ht="22.15" customHeight="1" x14ac:dyDescent="0.2">
      <c r="A389" s="2" t="s">
        <v>643</v>
      </c>
      <c r="B389" s="39" t="s">
        <v>26</v>
      </c>
      <c r="C389" s="40"/>
      <c r="D389" s="3" t="s">
        <v>618</v>
      </c>
      <c r="E389" s="2" t="s">
        <v>335</v>
      </c>
      <c r="F389" s="2" t="s">
        <v>0</v>
      </c>
      <c r="G389" s="2">
        <v>2045.8400000000001</v>
      </c>
      <c r="H389" s="2">
        <v>2084.9</v>
      </c>
      <c r="I389" s="4">
        <v>62.995043533200665</v>
      </c>
      <c r="J389" s="4">
        <v>6.6949564667993897</v>
      </c>
      <c r="K389" s="4">
        <v>40.932636011632098</v>
      </c>
      <c r="L389" s="4">
        <v>6.4773639883677596</v>
      </c>
      <c r="M389" s="4">
        <v>41.238693483385241</v>
      </c>
      <c r="N389" s="4">
        <v>6.3313065166149221</v>
      </c>
      <c r="O389" s="4">
        <v>28.140645134930253</v>
      </c>
      <c r="P389" s="5">
        <v>6.1693548650696926</v>
      </c>
      <c r="Q389" s="4">
        <v>0</v>
      </c>
      <c r="R389" s="4">
        <v>13.299999999999928</v>
      </c>
      <c r="S389" s="4">
        <v>0</v>
      </c>
      <c r="T389" s="4">
        <v>12.299999999999955</v>
      </c>
      <c r="U389" s="4">
        <v>0</v>
      </c>
      <c r="V389" s="4">
        <v>12.319999999999936</v>
      </c>
      <c r="W389" s="4">
        <v>0</v>
      </c>
      <c r="X389" s="4">
        <v>12.660000000000082</v>
      </c>
      <c r="Y389" s="4">
        <v>0</v>
      </c>
      <c r="Z389" s="4">
        <v>12.940000000000055</v>
      </c>
      <c r="AA389" s="4">
        <v>31.881159130370037</v>
      </c>
      <c r="AB389" s="4">
        <v>6.0988408696299814</v>
      </c>
      <c r="AC389" s="4">
        <v>44.241159130369937</v>
      </c>
      <c r="AD389" s="4">
        <v>6.0988408696299814</v>
      </c>
      <c r="AE389" s="4">
        <v>45.72141025988843</v>
      </c>
      <c r="AF389" s="5">
        <v>6.6885897401116559</v>
      </c>
      <c r="AG389" s="6">
        <f t="shared" si="25"/>
        <v>295.15074668377667</v>
      </c>
      <c r="AH389" s="6">
        <f t="shared" si="26"/>
        <v>108.07925331622333</v>
      </c>
      <c r="AI389" s="7">
        <f t="shared" si="27"/>
        <v>403.23</v>
      </c>
      <c r="AJ389" s="8">
        <f t="shared" si="28"/>
        <v>144.26873395953578</v>
      </c>
      <c r="AK389" s="8">
        <f t="shared" si="29"/>
        <v>193.40495947047819</v>
      </c>
    </row>
    <row r="390" spans="1:37" ht="22.15" customHeight="1" x14ac:dyDescent="0.2">
      <c r="A390" s="2" t="s">
        <v>41</v>
      </c>
      <c r="B390" s="39" t="s">
        <v>26</v>
      </c>
      <c r="C390" s="40"/>
      <c r="D390" s="3" t="s">
        <v>618</v>
      </c>
      <c r="E390" s="2" t="s">
        <v>425</v>
      </c>
      <c r="F390" s="2" t="s">
        <v>0</v>
      </c>
      <c r="G390" s="2">
        <v>0</v>
      </c>
      <c r="H390" s="2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5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5">
        <v>0</v>
      </c>
      <c r="AG390" s="6">
        <f t="shared" si="25"/>
        <v>0</v>
      </c>
      <c r="AH390" s="6">
        <f t="shared" si="26"/>
        <v>0</v>
      </c>
      <c r="AI390" s="7">
        <f t="shared" si="27"/>
        <v>0</v>
      </c>
      <c r="AJ390" s="8" t="e">
        <f t="shared" si="28"/>
        <v>#DIV/0!</v>
      </c>
      <c r="AK390" s="8" t="e">
        <f t="shared" si="29"/>
        <v>#DIV/0!</v>
      </c>
    </row>
    <row r="391" spans="1:37" ht="22.15" customHeight="1" x14ac:dyDescent="0.2">
      <c r="A391" s="2" t="s">
        <v>644</v>
      </c>
      <c r="B391" s="39" t="s">
        <v>26</v>
      </c>
      <c r="C391" s="40"/>
      <c r="D391" s="3" t="s">
        <v>618</v>
      </c>
      <c r="E391" s="2" t="s">
        <v>237</v>
      </c>
      <c r="F391" s="2" t="s">
        <v>0</v>
      </c>
      <c r="G391" s="2">
        <v>2602.1000000000008</v>
      </c>
      <c r="H391" s="2">
        <v>2602.6999999999998</v>
      </c>
      <c r="I391" s="4">
        <v>64.365160746218464</v>
      </c>
      <c r="J391" s="4">
        <v>8.0048392537818795</v>
      </c>
      <c r="K391" s="4">
        <v>41.440197439718943</v>
      </c>
      <c r="L391" s="4">
        <v>6.4398025602807074</v>
      </c>
      <c r="M391" s="4">
        <v>42.970957102165173</v>
      </c>
      <c r="N391" s="4">
        <v>7.0590428978350284</v>
      </c>
      <c r="O391" s="4">
        <v>29.165507228893375</v>
      </c>
      <c r="P391" s="5">
        <v>7.3844927711063519</v>
      </c>
      <c r="Q391" s="4">
        <v>0</v>
      </c>
      <c r="R391" s="4">
        <v>14.540000000000418</v>
      </c>
      <c r="S391" s="4">
        <v>0</v>
      </c>
      <c r="T391" s="4">
        <v>12.569999999999709</v>
      </c>
      <c r="U391" s="4">
        <v>0</v>
      </c>
      <c r="V391" s="4">
        <v>12.650000000000091</v>
      </c>
      <c r="W391" s="4">
        <v>0</v>
      </c>
      <c r="X391" s="4">
        <v>13.389999999999873</v>
      </c>
      <c r="Y391" s="4">
        <v>0</v>
      </c>
      <c r="Z391" s="4">
        <v>13.389999999999873</v>
      </c>
      <c r="AA391" s="4">
        <v>35.785948633473815</v>
      </c>
      <c r="AB391" s="4">
        <v>6.244051366525933</v>
      </c>
      <c r="AC391" s="4">
        <v>39.93989614899462</v>
      </c>
      <c r="AD391" s="4">
        <v>6.9701038510056925</v>
      </c>
      <c r="AE391" s="4">
        <v>42.54870819749577</v>
      </c>
      <c r="AF391" s="5">
        <v>6.7612918025041733</v>
      </c>
      <c r="AG391" s="6">
        <f t="shared" ref="AG391:AG454" si="30">I391+K391+M391+O391+Q391+S391+U391+W391+Y391+AA391+AC391+AE391</f>
        <v>296.21637549696015</v>
      </c>
      <c r="AH391" s="6">
        <f t="shared" ref="AH391:AH454" si="31">J391+L391+N391+P391+R391+T391+V391+X391+Z391+AB391+AD391+AF391</f>
        <v>115.40362450303974</v>
      </c>
      <c r="AI391" s="7">
        <f t="shared" ref="AI391:AI454" si="32">SUM(AG391:AH391)</f>
        <v>411.61999999999989</v>
      </c>
      <c r="AJ391" s="8">
        <f t="shared" ref="AJ391:AJ454" si="33">AG391/G391*1000</f>
        <v>113.83742957494333</v>
      </c>
      <c r="AK391" s="8">
        <f t="shared" ref="AK391:AK454" si="34">AI391/H391*1000</f>
        <v>158.15115072809002</v>
      </c>
    </row>
    <row r="392" spans="1:37" ht="22.15" customHeight="1" x14ac:dyDescent="0.2">
      <c r="A392" s="2" t="s">
        <v>645</v>
      </c>
      <c r="B392" s="39" t="s">
        <v>26</v>
      </c>
      <c r="C392" s="40"/>
      <c r="D392" s="3" t="s">
        <v>618</v>
      </c>
      <c r="E392" s="2" t="s">
        <v>239</v>
      </c>
      <c r="F392" s="2" t="s">
        <v>0</v>
      </c>
      <c r="G392" s="2">
        <v>2617.7999999999997</v>
      </c>
      <c r="H392" s="2">
        <v>2668.36</v>
      </c>
      <c r="I392" s="4">
        <v>58.391165359805704</v>
      </c>
      <c r="J392" s="4">
        <v>7.0588346401942257</v>
      </c>
      <c r="K392" s="4">
        <v>36.672294140532863</v>
      </c>
      <c r="L392" s="4">
        <v>7.1277058594672047</v>
      </c>
      <c r="M392" s="4">
        <v>35.350343472083956</v>
      </c>
      <c r="N392" s="4">
        <v>6.549656527916019</v>
      </c>
      <c r="O392" s="4">
        <v>20.73377335747848</v>
      </c>
      <c r="P392" s="5">
        <v>6.4362266425215937</v>
      </c>
      <c r="Q392" s="4">
        <v>0</v>
      </c>
      <c r="R392" s="4">
        <v>15.169999999999845</v>
      </c>
      <c r="S392" s="4">
        <v>0</v>
      </c>
      <c r="T392" s="4">
        <v>13.230000000000018</v>
      </c>
      <c r="U392" s="4">
        <v>0</v>
      </c>
      <c r="V392" s="4">
        <v>13.100000000000136</v>
      </c>
      <c r="W392" s="4">
        <v>0</v>
      </c>
      <c r="X392" s="4">
        <v>13.949999999999818</v>
      </c>
      <c r="Y392" s="4">
        <v>0</v>
      </c>
      <c r="Z392" s="4">
        <v>14.160000000000082</v>
      </c>
      <c r="AA392" s="4">
        <v>35.435948633474133</v>
      </c>
      <c r="AB392" s="4">
        <v>6.244051366525933</v>
      </c>
      <c r="AC392" s="4">
        <v>45.022501397442241</v>
      </c>
      <c r="AD392" s="4">
        <v>6.8974986025577172</v>
      </c>
      <c r="AE392" s="4">
        <v>47.873304072710766</v>
      </c>
      <c r="AF392" s="5">
        <v>6.9066959272892099</v>
      </c>
      <c r="AG392" s="6">
        <f t="shared" si="30"/>
        <v>279.47933043352816</v>
      </c>
      <c r="AH392" s="6">
        <f t="shared" si="31"/>
        <v>116.8306695664718</v>
      </c>
      <c r="AI392" s="7">
        <f t="shared" si="32"/>
        <v>396.30999999999995</v>
      </c>
      <c r="AJ392" s="8">
        <f t="shared" si="33"/>
        <v>106.76114693006654</v>
      </c>
      <c r="AK392" s="8">
        <f t="shared" si="34"/>
        <v>148.52193856900865</v>
      </c>
    </row>
    <row r="393" spans="1:37" ht="22.15" customHeight="1" x14ac:dyDescent="0.2">
      <c r="A393" s="2" t="s">
        <v>646</v>
      </c>
      <c r="B393" s="39" t="s">
        <v>26</v>
      </c>
      <c r="C393" s="40"/>
      <c r="D393" s="3" t="s">
        <v>618</v>
      </c>
      <c r="E393" s="2" t="s">
        <v>647</v>
      </c>
      <c r="F393" s="2" t="s">
        <v>608</v>
      </c>
      <c r="G393" s="2">
        <v>2100.2000000000003</v>
      </c>
      <c r="H393" s="2">
        <v>2100.1999999999998</v>
      </c>
      <c r="I393" s="4">
        <v>53.296999999999997</v>
      </c>
      <c r="J393" s="4">
        <v>17.15900000000002</v>
      </c>
      <c r="K393" s="4">
        <v>31.658999999999999</v>
      </c>
      <c r="L393" s="4">
        <v>14.676999999999964</v>
      </c>
      <c r="M393" s="4">
        <v>32.481000000000002</v>
      </c>
      <c r="N393" s="4">
        <v>15.521000000000015</v>
      </c>
      <c r="O393" s="4">
        <v>19.829000000000001</v>
      </c>
      <c r="P393" s="5">
        <v>14.499000000000024</v>
      </c>
      <c r="Q393" s="4">
        <v>0</v>
      </c>
      <c r="R393" s="4">
        <v>13.603999999999985</v>
      </c>
      <c r="S393" s="4">
        <v>0</v>
      </c>
      <c r="T393" s="4">
        <v>11.879999999999995</v>
      </c>
      <c r="U393" s="4">
        <v>0</v>
      </c>
      <c r="V393" s="4">
        <v>11.802999999999997</v>
      </c>
      <c r="W393" s="4">
        <v>0</v>
      </c>
      <c r="X393" s="4">
        <v>12.605999999999995</v>
      </c>
      <c r="Y393" s="4">
        <v>0</v>
      </c>
      <c r="Z393" s="4">
        <v>12.911000000000001</v>
      </c>
      <c r="AA393" s="4">
        <v>25.027999999999999</v>
      </c>
      <c r="AB393" s="4">
        <v>14.927999999999997</v>
      </c>
      <c r="AC393" s="4">
        <v>35.549999999999997</v>
      </c>
      <c r="AD393" s="4">
        <v>15.34699999999998</v>
      </c>
      <c r="AE393" s="4">
        <v>34.146999999999998</v>
      </c>
      <c r="AF393" s="5">
        <v>16.745000000000005</v>
      </c>
      <c r="AG393" s="6">
        <f t="shared" si="30"/>
        <v>231.99099999999999</v>
      </c>
      <c r="AH393" s="6">
        <f t="shared" si="31"/>
        <v>171.67999999999998</v>
      </c>
      <c r="AI393" s="7">
        <f t="shared" si="32"/>
        <v>403.67099999999994</v>
      </c>
      <c r="AJ393" s="8">
        <f t="shared" si="33"/>
        <v>110.46138463003521</v>
      </c>
      <c r="AK393" s="8">
        <f t="shared" si="34"/>
        <v>192.20598038282066</v>
      </c>
    </row>
    <row r="394" spans="1:37" ht="22.15" customHeight="1" x14ac:dyDescent="0.2">
      <c r="A394" s="2" t="s">
        <v>646</v>
      </c>
      <c r="B394" s="39" t="s">
        <v>26</v>
      </c>
      <c r="C394" s="40"/>
      <c r="D394" s="3" t="s">
        <v>618</v>
      </c>
      <c r="E394" s="2" t="s">
        <v>647</v>
      </c>
      <c r="F394" s="2" t="s">
        <v>648</v>
      </c>
      <c r="G394" s="2">
        <v>1389.6000000000004</v>
      </c>
      <c r="H394" s="2">
        <v>1389.6</v>
      </c>
      <c r="I394" s="4">
        <v>46.143724043391806</v>
      </c>
      <c r="J394" s="4">
        <v>4.3662759566082974</v>
      </c>
      <c r="K394" s="4">
        <v>31.241691680710801</v>
      </c>
      <c r="L394" s="4">
        <v>4.7283083192891135</v>
      </c>
      <c r="M394" s="4">
        <v>32.183581712679434</v>
      </c>
      <c r="N394" s="4">
        <v>4.3664182873206361</v>
      </c>
      <c r="O394" s="4">
        <v>21.705523365105734</v>
      </c>
      <c r="P394" s="5">
        <v>3.9544766348941214</v>
      </c>
      <c r="Q394" s="4">
        <v>0</v>
      </c>
      <c r="R394" s="4">
        <v>8.9200000000000728</v>
      </c>
      <c r="S394" s="4">
        <v>0</v>
      </c>
      <c r="T394" s="4">
        <v>7.5299999999999727</v>
      </c>
      <c r="U394" s="4">
        <v>0</v>
      </c>
      <c r="V394" s="4">
        <v>7.6400000000001</v>
      </c>
      <c r="W394" s="4">
        <v>0</v>
      </c>
      <c r="X394" s="4">
        <v>8.0899999999999181</v>
      </c>
      <c r="Y394" s="4">
        <v>0</v>
      </c>
      <c r="Z394" s="4">
        <v>8.2300000000000182</v>
      </c>
      <c r="AA394" s="4">
        <v>24.321500838465404</v>
      </c>
      <c r="AB394" s="4">
        <v>4.1384991615346305</v>
      </c>
      <c r="AC394" s="4">
        <v>34.631079844673408</v>
      </c>
      <c r="AD394" s="4">
        <v>4.4289201553265345</v>
      </c>
      <c r="AE394" s="4">
        <v>32.297598942766747</v>
      </c>
      <c r="AF394" s="5">
        <v>3.5624010572333815</v>
      </c>
      <c r="AG394" s="6">
        <f t="shared" si="30"/>
        <v>222.52470042779333</v>
      </c>
      <c r="AH394" s="6">
        <f t="shared" si="31"/>
        <v>69.955299572206798</v>
      </c>
      <c r="AI394" s="7">
        <f t="shared" si="32"/>
        <v>292.48000000000013</v>
      </c>
      <c r="AJ394" s="8">
        <f t="shared" si="33"/>
        <v>160.13579478108326</v>
      </c>
      <c r="AK394" s="8">
        <f t="shared" si="34"/>
        <v>210.47783534830177</v>
      </c>
    </row>
    <row r="395" spans="1:37" ht="22.15" customHeight="1" x14ac:dyDescent="0.2">
      <c r="A395" s="2" t="s">
        <v>649</v>
      </c>
      <c r="B395" s="39" t="s">
        <v>650</v>
      </c>
      <c r="C395" s="40"/>
      <c r="D395" s="3" t="s">
        <v>618</v>
      </c>
      <c r="E395" s="2" t="s">
        <v>244</v>
      </c>
      <c r="F395" s="2" t="s">
        <v>0</v>
      </c>
      <c r="G395" s="2">
        <v>2034.1500000000003</v>
      </c>
      <c r="H395" s="2">
        <v>2128.65</v>
      </c>
      <c r="I395" s="4">
        <v>58.847213660748423</v>
      </c>
      <c r="J395" s="4">
        <v>6.1127863392516169</v>
      </c>
      <c r="K395" s="4">
        <v>38.151547200814264</v>
      </c>
      <c r="L395" s="4">
        <v>5.4584527991863148</v>
      </c>
      <c r="M395" s="4">
        <v>39.652321852724597</v>
      </c>
      <c r="N395" s="4">
        <v>5.71767814727529</v>
      </c>
      <c r="O395" s="4">
        <v>18.153548362287385</v>
      </c>
      <c r="P395" s="5">
        <v>5.8064516377126525</v>
      </c>
      <c r="Q395" s="4">
        <v>0</v>
      </c>
      <c r="R395" s="4">
        <v>12.139999999999418</v>
      </c>
      <c r="S395" s="4">
        <v>0</v>
      </c>
      <c r="T395" s="4">
        <v>10.369999999999891</v>
      </c>
      <c r="U395" s="4">
        <v>0</v>
      </c>
      <c r="V395" s="4">
        <v>9.910000000000764</v>
      </c>
      <c r="W395" s="4">
        <v>0</v>
      </c>
      <c r="X395" s="4">
        <v>10.859999999999673</v>
      </c>
      <c r="Y395" s="4">
        <v>0</v>
      </c>
      <c r="Z395" s="4">
        <v>11.300000000000182</v>
      </c>
      <c r="AA395" s="4">
        <v>29.354185372610043</v>
      </c>
      <c r="AB395" s="4">
        <v>5.7358146273901012</v>
      </c>
      <c r="AC395" s="4">
        <v>41.91200111795321</v>
      </c>
      <c r="AD395" s="4">
        <v>5.5179988820461734</v>
      </c>
      <c r="AE395" s="4">
        <v>42.521709165407252</v>
      </c>
      <c r="AF395" s="5">
        <v>5.9782908345927499</v>
      </c>
      <c r="AG395" s="6">
        <f t="shared" si="30"/>
        <v>268.59252673254514</v>
      </c>
      <c r="AH395" s="6">
        <f t="shared" si="31"/>
        <v>94.907473267454819</v>
      </c>
      <c r="AI395" s="7">
        <f t="shared" si="32"/>
        <v>363.49999999999994</v>
      </c>
      <c r="AJ395" s="8">
        <f t="shared" si="33"/>
        <v>132.04165215571373</v>
      </c>
      <c r="AK395" s="8">
        <f t="shared" si="34"/>
        <v>170.76550865572074</v>
      </c>
    </row>
    <row r="396" spans="1:37" ht="22.15" customHeight="1" x14ac:dyDescent="0.2">
      <c r="A396" s="2" t="s">
        <v>651</v>
      </c>
      <c r="B396" s="39" t="s">
        <v>26</v>
      </c>
      <c r="C396" s="40"/>
      <c r="D396" s="3" t="s">
        <v>618</v>
      </c>
      <c r="E396" s="2" t="s">
        <v>296</v>
      </c>
      <c r="F396" s="2" t="s">
        <v>0</v>
      </c>
      <c r="G396" s="2">
        <v>3270.3500000000017</v>
      </c>
      <c r="H396" s="2">
        <v>3473.6</v>
      </c>
      <c r="I396" s="4">
        <v>107.92419289546172</v>
      </c>
      <c r="J396" s="4">
        <v>9.605807104538254</v>
      </c>
      <c r="K396" s="4">
        <v>76.12650419310657</v>
      </c>
      <c r="L396" s="4">
        <v>7.4234958068933876</v>
      </c>
      <c r="M396" s="4">
        <v>75.336578892212742</v>
      </c>
      <c r="N396" s="4">
        <v>8.2234211077871979</v>
      </c>
      <c r="O396" s="4">
        <v>50.936774161916517</v>
      </c>
      <c r="P396" s="5">
        <v>7.4032258380836318</v>
      </c>
      <c r="Q396" s="4">
        <v>0</v>
      </c>
      <c r="R396" s="4">
        <v>24.959999999999809</v>
      </c>
      <c r="S396" s="4">
        <v>0</v>
      </c>
      <c r="T396" s="4">
        <v>21.870000000000118</v>
      </c>
      <c r="U396" s="4">
        <v>0</v>
      </c>
      <c r="V396" s="4">
        <v>20.6099999999999</v>
      </c>
      <c r="W396" s="4">
        <v>0</v>
      </c>
      <c r="X396" s="4">
        <v>22.120000000000118</v>
      </c>
      <c r="Y396" s="4">
        <v>0</v>
      </c>
      <c r="Z396" s="4">
        <v>22.480000000000018</v>
      </c>
      <c r="AA396" s="4">
        <v>62.446027919170746</v>
      </c>
      <c r="AB396" s="4">
        <v>7.9139720808293808</v>
      </c>
      <c r="AC396" s="4">
        <v>86.430738136578057</v>
      </c>
      <c r="AD396" s="4">
        <v>6.3892618634218854</v>
      </c>
      <c r="AE396" s="4">
        <v>90.810879324000496</v>
      </c>
      <c r="AF396" s="5">
        <v>7.7791206759994251</v>
      </c>
      <c r="AG396" s="6">
        <f t="shared" si="30"/>
        <v>550.01169552244687</v>
      </c>
      <c r="AH396" s="6">
        <f t="shared" si="31"/>
        <v>166.77830447755312</v>
      </c>
      <c r="AI396" s="7">
        <f t="shared" si="32"/>
        <v>716.79</v>
      </c>
      <c r="AJ396" s="8">
        <f t="shared" si="33"/>
        <v>168.18129421084797</v>
      </c>
      <c r="AK396" s="8">
        <f t="shared" si="34"/>
        <v>206.35363887609395</v>
      </c>
    </row>
    <row r="397" spans="1:37" ht="22.15" customHeight="1" x14ac:dyDescent="0.2">
      <c r="A397" s="2" t="s">
        <v>41</v>
      </c>
      <c r="B397" s="39" t="s">
        <v>26</v>
      </c>
      <c r="C397" s="40"/>
      <c r="D397" s="3" t="s">
        <v>652</v>
      </c>
      <c r="E397" s="2" t="s">
        <v>37</v>
      </c>
      <c r="F397" s="2" t="s">
        <v>0</v>
      </c>
      <c r="G397" s="2">
        <v>2062.3200000000002</v>
      </c>
      <c r="H397" s="2">
        <v>2102</v>
      </c>
      <c r="I397" s="4">
        <v>73.181069990465801</v>
      </c>
      <c r="J397" s="4">
        <v>5.7489300095342584</v>
      </c>
      <c r="K397" s="4">
        <v>46.281002795404426</v>
      </c>
      <c r="L397" s="4">
        <v>4.9489972045955914</v>
      </c>
      <c r="M397" s="4">
        <v>45.107524417093302</v>
      </c>
      <c r="N397" s="4">
        <v>5.3124755829067736</v>
      </c>
      <c r="O397" s="4">
        <v>29.864193526058759</v>
      </c>
      <c r="P397" s="5">
        <v>5.225806473941387</v>
      </c>
      <c r="Q397" s="4">
        <v>11.6572</v>
      </c>
      <c r="R397" s="4">
        <v>4.5727912571128044</v>
      </c>
      <c r="S397" s="4">
        <v>9.39</v>
      </c>
      <c r="T397" s="4">
        <v>4.2100000000003632</v>
      </c>
      <c r="U397" s="4">
        <v>9.2729999999999997</v>
      </c>
      <c r="V397" s="4">
        <v>3.556999999999928</v>
      </c>
      <c r="W397" s="4">
        <v>9.2889999999999997</v>
      </c>
      <c r="X397" s="4">
        <v>4.2110000000000003</v>
      </c>
      <c r="Y397" s="4">
        <v>0</v>
      </c>
      <c r="Z397" s="4">
        <v>14.519999999999982</v>
      </c>
      <c r="AA397" s="4">
        <v>34.739816863297719</v>
      </c>
      <c r="AB397" s="4">
        <v>5.3001831367022456</v>
      </c>
      <c r="AC397" s="4">
        <v>44.65107984467339</v>
      </c>
      <c r="AD397" s="4">
        <v>4.4289201553265345</v>
      </c>
      <c r="AE397" s="4">
        <v>46.871663882093884</v>
      </c>
      <c r="AF397" s="5">
        <v>4.7983361179061879</v>
      </c>
      <c r="AG397" s="6">
        <f t="shared" si="30"/>
        <v>360.30555131908727</v>
      </c>
      <c r="AH397" s="6">
        <f t="shared" si="31"/>
        <v>66.834439938026051</v>
      </c>
      <c r="AI397" s="7">
        <f t="shared" si="32"/>
        <v>427.13999125711331</v>
      </c>
      <c r="AJ397" s="8">
        <f t="shared" si="33"/>
        <v>174.70884795719735</v>
      </c>
      <c r="AK397" s="8">
        <f t="shared" si="34"/>
        <v>203.20646586922612</v>
      </c>
    </row>
    <row r="398" spans="1:37" ht="22.15" customHeight="1" x14ac:dyDescent="0.2">
      <c r="A398" s="2" t="s">
        <v>653</v>
      </c>
      <c r="B398" s="39" t="s">
        <v>26</v>
      </c>
      <c r="C398" s="40"/>
      <c r="D398" s="3" t="s">
        <v>652</v>
      </c>
      <c r="E398" s="2" t="s">
        <v>96</v>
      </c>
      <c r="F398" s="2" t="s">
        <v>0</v>
      </c>
      <c r="G398" s="2">
        <v>1140.8562999999999</v>
      </c>
      <c r="H398" s="2">
        <v>1372.8</v>
      </c>
      <c r="I398" s="4">
        <v>47.03143670282649</v>
      </c>
      <c r="J398" s="4">
        <v>3.6385632971735813</v>
      </c>
      <c r="K398" s="4">
        <v>30.876045803111609</v>
      </c>
      <c r="L398" s="4">
        <v>2.9839541968885186</v>
      </c>
      <c r="M398" s="4">
        <v>29.751828113241732</v>
      </c>
      <c r="N398" s="4">
        <v>2.8381718867584134</v>
      </c>
      <c r="O398" s="4">
        <v>19.169032244729415</v>
      </c>
      <c r="P398" s="5">
        <v>3.1209677552705504</v>
      </c>
      <c r="Q398" s="4">
        <v>0</v>
      </c>
      <c r="R398" s="4">
        <v>10.509999999999764</v>
      </c>
      <c r="S398" s="4">
        <v>0</v>
      </c>
      <c r="T398" s="4">
        <v>9.1600000000003092</v>
      </c>
      <c r="U398" s="4">
        <v>0</v>
      </c>
      <c r="V398" s="4">
        <v>9.0099999999997635</v>
      </c>
      <c r="W398" s="4">
        <v>0</v>
      </c>
      <c r="X398" s="4">
        <v>8.7100000000000364</v>
      </c>
      <c r="Y398" s="4">
        <v>0</v>
      </c>
      <c r="Z398" s="4">
        <v>9.5</v>
      </c>
      <c r="AA398" s="4">
        <v>19.67494807449701</v>
      </c>
      <c r="AB398" s="4">
        <v>3.4850519255028463</v>
      </c>
      <c r="AC398" s="4">
        <v>28.110158571393377</v>
      </c>
      <c r="AD398" s="4">
        <v>3.3398414286068947</v>
      </c>
      <c r="AE398" s="4">
        <v>30.333003067551655</v>
      </c>
      <c r="AF398" s="5">
        <v>3.4169969324483458</v>
      </c>
      <c r="AG398" s="6">
        <f t="shared" si="30"/>
        <v>204.94645257735132</v>
      </c>
      <c r="AH398" s="6">
        <f t="shared" si="31"/>
        <v>69.713547422649015</v>
      </c>
      <c r="AI398" s="7">
        <f t="shared" si="32"/>
        <v>274.66000000000031</v>
      </c>
      <c r="AJ398" s="8">
        <f t="shared" si="33"/>
        <v>179.64265313462471</v>
      </c>
      <c r="AK398" s="8">
        <f t="shared" si="34"/>
        <v>200.07284382284405</v>
      </c>
    </row>
    <row r="399" spans="1:37" ht="22.15" customHeight="1" x14ac:dyDescent="0.2">
      <c r="A399" s="2" t="s">
        <v>654</v>
      </c>
      <c r="B399" s="39" t="s">
        <v>26</v>
      </c>
      <c r="C399" s="40"/>
      <c r="D399" s="3" t="s">
        <v>655</v>
      </c>
      <c r="E399" s="2" t="s">
        <v>45</v>
      </c>
      <c r="F399" s="2" t="s">
        <v>120</v>
      </c>
      <c r="G399" s="2">
        <v>2092.7439999999997</v>
      </c>
      <c r="H399" s="2">
        <v>2199.1</v>
      </c>
      <c r="I399" s="4">
        <v>68.974325181787307</v>
      </c>
      <c r="J399" s="4">
        <v>4.8756748182125991</v>
      </c>
      <c r="K399" s="4">
        <v>43.152120278027624</v>
      </c>
      <c r="L399" s="4">
        <v>4.6578797219723214</v>
      </c>
      <c r="M399" s="4">
        <v>43.992487160191416</v>
      </c>
      <c r="N399" s="4">
        <v>4.6575128398086783</v>
      </c>
      <c r="O399" s="4">
        <v>28.234838689829989</v>
      </c>
      <c r="P399" s="5">
        <v>4.6451613101701215</v>
      </c>
      <c r="Q399" s="4">
        <v>0</v>
      </c>
      <c r="R399" s="4">
        <v>13.379999999999654</v>
      </c>
      <c r="S399" s="4">
        <v>0</v>
      </c>
      <c r="T399" s="4">
        <v>11.740000000000236</v>
      </c>
      <c r="U399" s="4">
        <v>0</v>
      </c>
      <c r="V399" s="4">
        <v>11.679999999999836</v>
      </c>
      <c r="W399" s="4">
        <v>0</v>
      </c>
      <c r="X399" s="4">
        <v>11.950000000000273</v>
      </c>
      <c r="Y399" s="4">
        <v>0</v>
      </c>
      <c r="Z399" s="4">
        <v>12.319999999999709</v>
      </c>
      <c r="AA399" s="4">
        <v>15.612214409734545</v>
      </c>
      <c r="AB399" s="4">
        <v>19.167785590265655</v>
      </c>
      <c r="AC399" s="4">
        <v>43.354185372610047</v>
      </c>
      <c r="AD399" s="4">
        <v>5.7358146273901012</v>
      </c>
      <c r="AE399" s="4">
        <v>45.720324696635608</v>
      </c>
      <c r="AF399" s="5">
        <v>6.1796753033640295</v>
      </c>
      <c r="AG399" s="6">
        <f t="shared" si="30"/>
        <v>289.04049578881654</v>
      </c>
      <c r="AH399" s="6">
        <f t="shared" si="31"/>
        <v>110.98950421118322</v>
      </c>
      <c r="AI399" s="7">
        <f t="shared" si="32"/>
        <v>400.02999999999975</v>
      </c>
      <c r="AJ399" s="8">
        <f t="shared" si="33"/>
        <v>138.11555344983265</v>
      </c>
      <c r="AK399" s="8">
        <f t="shared" si="34"/>
        <v>181.90623436860523</v>
      </c>
    </row>
    <row r="400" spans="1:37" ht="22.15" customHeight="1" x14ac:dyDescent="0.2">
      <c r="A400" s="2" t="s">
        <v>654</v>
      </c>
      <c r="B400" s="39" t="s">
        <v>26</v>
      </c>
      <c r="C400" s="40"/>
      <c r="D400" s="3" t="s">
        <v>655</v>
      </c>
      <c r="E400" s="2" t="s">
        <v>45</v>
      </c>
      <c r="F400" s="2" t="s">
        <v>656</v>
      </c>
      <c r="G400" s="2">
        <v>2142.4</v>
      </c>
      <c r="H400" s="2">
        <v>2166.6999999999998</v>
      </c>
      <c r="I400" s="4">
        <v>66.732756192635151</v>
      </c>
      <c r="J400" s="4">
        <v>5.9672438073646736</v>
      </c>
      <c r="K400" s="4">
        <v>41.61100279540458</v>
      </c>
      <c r="L400" s="4">
        <v>4.9489972045955914</v>
      </c>
      <c r="M400" s="4">
        <v>40.64365622648311</v>
      </c>
      <c r="N400" s="4">
        <v>5.6763437735168267</v>
      </c>
      <c r="O400" s="4">
        <v>24.817096753415719</v>
      </c>
      <c r="P400" s="5">
        <v>4.862903246584346</v>
      </c>
      <c r="Q400" s="4">
        <v>0</v>
      </c>
      <c r="R400" s="4">
        <v>11.059999999999945</v>
      </c>
      <c r="S400" s="4">
        <v>0</v>
      </c>
      <c r="T400" s="4">
        <v>9.7000000000000455</v>
      </c>
      <c r="U400" s="4">
        <v>0</v>
      </c>
      <c r="V400" s="4">
        <v>9.5</v>
      </c>
      <c r="W400" s="4">
        <v>0</v>
      </c>
      <c r="X400" s="4">
        <v>9.6399999999998727</v>
      </c>
      <c r="Y400" s="4">
        <v>0</v>
      </c>
      <c r="Z400" s="4">
        <v>10.860000000000127</v>
      </c>
      <c r="AA400" s="4">
        <v>27.310658850881534</v>
      </c>
      <c r="AB400" s="4">
        <v>4.7193411491184376</v>
      </c>
      <c r="AC400" s="4">
        <v>39.487632608641619</v>
      </c>
      <c r="AD400" s="4">
        <v>5.0823673913583178</v>
      </c>
      <c r="AE400" s="4">
        <v>45.092472131664024</v>
      </c>
      <c r="AF400" s="5">
        <v>4.5075278683361155</v>
      </c>
      <c r="AG400" s="6">
        <f t="shared" si="30"/>
        <v>285.69527555912572</v>
      </c>
      <c r="AH400" s="6">
        <f t="shared" si="31"/>
        <v>86.524724440874294</v>
      </c>
      <c r="AI400" s="7">
        <f t="shared" si="32"/>
        <v>372.22</v>
      </c>
      <c r="AJ400" s="8">
        <f t="shared" si="33"/>
        <v>133.35291054850902</v>
      </c>
      <c r="AK400" s="8">
        <f t="shared" si="34"/>
        <v>171.7912032122583</v>
      </c>
    </row>
    <row r="401" spans="1:37" ht="22.15" customHeight="1" x14ac:dyDescent="0.2">
      <c r="A401" s="2" t="s">
        <v>654</v>
      </c>
      <c r="B401" s="39" t="s">
        <v>26</v>
      </c>
      <c r="C401" s="40"/>
      <c r="D401" s="3" t="s">
        <v>655</v>
      </c>
      <c r="E401" s="2" t="s">
        <v>45</v>
      </c>
      <c r="F401" s="2" t="s">
        <v>657</v>
      </c>
      <c r="G401" s="2">
        <v>2100.2080000000005</v>
      </c>
      <c r="H401" s="2">
        <v>2171.4</v>
      </c>
      <c r="I401" s="4">
        <v>75.636612522352692</v>
      </c>
      <c r="J401" s="4">
        <v>5.6033874776473152</v>
      </c>
      <c r="K401" s="4">
        <v>46.648767830157929</v>
      </c>
      <c r="L401" s="4">
        <v>5.5312321698421316</v>
      </c>
      <c r="M401" s="4">
        <v>47.8830716933372</v>
      </c>
      <c r="N401" s="4">
        <v>5.1669283066627525</v>
      </c>
      <c r="O401" s="4">
        <v>30.208064489458945</v>
      </c>
      <c r="P401" s="5">
        <v>6.2419355105411007</v>
      </c>
      <c r="Q401" s="4">
        <v>0</v>
      </c>
      <c r="R401" s="4">
        <v>13.919999999999845</v>
      </c>
      <c r="S401" s="4">
        <v>0</v>
      </c>
      <c r="T401" s="4">
        <v>11.529999999999973</v>
      </c>
      <c r="U401" s="4">
        <v>0</v>
      </c>
      <c r="V401" s="4">
        <v>11.560000000000173</v>
      </c>
      <c r="W401" s="4">
        <v>0</v>
      </c>
      <c r="X401" s="4">
        <v>11.879999999999882</v>
      </c>
      <c r="Y401" s="4">
        <v>0</v>
      </c>
      <c r="Z401" s="4">
        <v>12.269999999999982</v>
      </c>
      <c r="AA401" s="4">
        <v>33.937632608641664</v>
      </c>
      <c r="AB401" s="4">
        <v>5.0823673913583178</v>
      </c>
      <c r="AC401" s="4">
        <v>49.055027360193741</v>
      </c>
      <c r="AD401" s="4">
        <v>5.1549726398062941</v>
      </c>
      <c r="AE401" s="4">
        <v>51.226537070991107</v>
      </c>
      <c r="AF401" s="5">
        <v>5.7434629290089214</v>
      </c>
      <c r="AG401" s="6">
        <f t="shared" si="30"/>
        <v>334.59571357513329</v>
      </c>
      <c r="AH401" s="6">
        <f t="shared" si="31"/>
        <v>99.684286424866684</v>
      </c>
      <c r="AI401" s="7">
        <f t="shared" si="32"/>
        <v>434.28</v>
      </c>
      <c r="AJ401" s="8">
        <f t="shared" si="33"/>
        <v>159.31551235645861</v>
      </c>
      <c r="AK401" s="8">
        <f t="shared" si="34"/>
        <v>199.99999999999997</v>
      </c>
    </row>
    <row r="402" spans="1:37" ht="22.15" customHeight="1" x14ac:dyDescent="0.2">
      <c r="A402" s="2" t="s">
        <v>658</v>
      </c>
      <c r="B402" s="39" t="s">
        <v>659</v>
      </c>
      <c r="C402" s="40"/>
      <c r="D402" s="3" t="s">
        <v>660</v>
      </c>
      <c r="E402" s="2" t="s">
        <v>28</v>
      </c>
      <c r="F402" s="2" t="s">
        <v>661</v>
      </c>
      <c r="G402" s="2">
        <v>3800.14</v>
      </c>
      <c r="H402" s="2">
        <v>3800.14</v>
      </c>
      <c r="I402" s="4">
        <v>82.62</v>
      </c>
      <c r="J402" s="4">
        <v>23.5</v>
      </c>
      <c r="K402" s="4">
        <v>59.32</v>
      </c>
      <c r="L402" s="4">
        <v>23.5</v>
      </c>
      <c r="M402" s="4">
        <v>60.62</v>
      </c>
      <c r="N402" s="4">
        <v>23.5</v>
      </c>
      <c r="O402" s="4">
        <v>29.37</v>
      </c>
      <c r="P402" s="5">
        <v>23.46</v>
      </c>
      <c r="Q402" s="4">
        <v>0</v>
      </c>
      <c r="R402" s="4">
        <v>21.729999999999563</v>
      </c>
      <c r="S402" s="4">
        <v>0</v>
      </c>
      <c r="T402" s="4">
        <v>19.460000000000036</v>
      </c>
      <c r="U402" s="4">
        <v>0</v>
      </c>
      <c r="V402" s="4">
        <v>19.119999999999891</v>
      </c>
      <c r="W402" s="4">
        <v>0</v>
      </c>
      <c r="X402" s="4">
        <v>20.600000000000364</v>
      </c>
      <c r="Y402" s="4">
        <v>0</v>
      </c>
      <c r="Z402" s="4">
        <v>21.319999999999709</v>
      </c>
      <c r="AA402" s="4">
        <v>37.92</v>
      </c>
      <c r="AB402" s="4">
        <v>20</v>
      </c>
      <c r="AC402" s="4">
        <v>53.9</v>
      </c>
      <c r="AD402" s="4">
        <v>23</v>
      </c>
      <c r="AE402" s="4">
        <v>61.8</v>
      </c>
      <c r="AF402" s="5">
        <v>20</v>
      </c>
      <c r="AG402" s="6">
        <f t="shared" si="30"/>
        <v>385.55</v>
      </c>
      <c r="AH402" s="6">
        <f t="shared" si="31"/>
        <v>259.1899999999996</v>
      </c>
      <c r="AI402" s="7">
        <f t="shared" si="32"/>
        <v>644.73999999999955</v>
      </c>
      <c r="AJ402" s="8">
        <f t="shared" si="33"/>
        <v>101.45678843411032</v>
      </c>
      <c r="AK402" s="8">
        <f t="shared" si="34"/>
        <v>169.66217034109258</v>
      </c>
    </row>
    <row r="403" spans="1:37" ht="22.15" customHeight="1" x14ac:dyDescent="0.2">
      <c r="A403" s="2" t="s">
        <v>658</v>
      </c>
      <c r="B403" s="39" t="s">
        <v>659</v>
      </c>
      <c r="C403" s="40"/>
      <c r="D403" s="3" t="s">
        <v>660</v>
      </c>
      <c r="E403" s="2" t="s">
        <v>28</v>
      </c>
      <c r="F403" s="2" t="s">
        <v>662</v>
      </c>
      <c r="G403" s="2">
        <v>2142.0500000000002</v>
      </c>
      <c r="H403" s="2">
        <v>2142.0500000000002</v>
      </c>
      <c r="I403" s="4">
        <v>53.46</v>
      </c>
      <c r="J403" s="4">
        <v>14.06</v>
      </c>
      <c r="K403" s="4">
        <v>30.7</v>
      </c>
      <c r="L403" s="4">
        <v>14.05</v>
      </c>
      <c r="M403" s="4">
        <v>32.86</v>
      </c>
      <c r="N403" s="4">
        <v>14.06</v>
      </c>
      <c r="O403" s="4">
        <v>16.68</v>
      </c>
      <c r="P403" s="5">
        <v>14</v>
      </c>
      <c r="Q403" s="4">
        <v>0</v>
      </c>
      <c r="R403" s="4">
        <v>12</v>
      </c>
      <c r="S403" s="4">
        <v>0</v>
      </c>
      <c r="T403" s="4">
        <v>9.3500000000003638</v>
      </c>
      <c r="U403" s="4">
        <v>0</v>
      </c>
      <c r="V403" s="4">
        <v>9.6199999999998909</v>
      </c>
      <c r="W403" s="4">
        <v>0</v>
      </c>
      <c r="X403" s="4">
        <v>9.9700000000002547</v>
      </c>
      <c r="Y403" s="4">
        <v>0</v>
      </c>
      <c r="Z403" s="4">
        <v>10.049999999999272</v>
      </c>
      <c r="AA403" s="4">
        <v>22.39</v>
      </c>
      <c r="AB403" s="4">
        <v>10</v>
      </c>
      <c r="AC403" s="4">
        <v>30.72</v>
      </c>
      <c r="AD403" s="4">
        <v>12</v>
      </c>
      <c r="AE403" s="4">
        <v>35.590000000000003</v>
      </c>
      <c r="AF403" s="5">
        <v>10</v>
      </c>
      <c r="AG403" s="6">
        <f t="shared" si="30"/>
        <v>222.39999999999998</v>
      </c>
      <c r="AH403" s="6">
        <f t="shared" si="31"/>
        <v>139.1599999999998</v>
      </c>
      <c r="AI403" s="7">
        <f t="shared" si="32"/>
        <v>361.55999999999977</v>
      </c>
      <c r="AJ403" s="8">
        <f t="shared" si="33"/>
        <v>103.82577437501457</v>
      </c>
      <c r="AK403" s="8">
        <f t="shared" si="34"/>
        <v>168.79157816110722</v>
      </c>
    </row>
    <row r="404" spans="1:37" ht="22.15" customHeight="1" x14ac:dyDescent="0.2">
      <c r="A404" s="2" t="s">
        <v>663</v>
      </c>
      <c r="B404" s="39" t="s">
        <v>26</v>
      </c>
      <c r="C404" s="40"/>
      <c r="D404" s="3" t="s">
        <v>664</v>
      </c>
      <c r="E404" s="2" t="s">
        <v>73</v>
      </c>
      <c r="F404" s="2" t="s">
        <v>0</v>
      </c>
      <c r="G404" s="2">
        <v>3508.9769999999999</v>
      </c>
      <c r="H404" s="2">
        <v>3453.75</v>
      </c>
      <c r="I404" s="4">
        <v>109.38539517225246</v>
      </c>
      <c r="J404" s="4">
        <v>10.624604827746857</v>
      </c>
      <c r="K404" s="4">
        <v>67.763123073431984</v>
      </c>
      <c r="L404" s="4">
        <v>9.6068769265679137</v>
      </c>
      <c r="M404" s="4">
        <v>61.583667803768193</v>
      </c>
      <c r="N404" s="4">
        <v>15.646332196232279</v>
      </c>
      <c r="O404" s="4">
        <v>16.418316092407046</v>
      </c>
      <c r="P404" s="5">
        <v>10.081683907592955</v>
      </c>
      <c r="Q404" s="4">
        <v>0</v>
      </c>
      <c r="R404" s="4">
        <v>17.809999999999491</v>
      </c>
      <c r="S404" s="4">
        <v>0</v>
      </c>
      <c r="T404" s="4">
        <v>15.670000000000073</v>
      </c>
      <c r="U404" s="4">
        <v>0</v>
      </c>
      <c r="V404" s="4">
        <v>15.140000000000327</v>
      </c>
      <c r="W404" s="4">
        <v>0</v>
      </c>
      <c r="X404" s="4">
        <v>15.510000000000218</v>
      </c>
      <c r="Y404" s="4">
        <v>0</v>
      </c>
      <c r="Z404" s="4">
        <v>15.719999999999345</v>
      </c>
      <c r="AA404" s="4">
        <v>46.477028478148078</v>
      </c>
      <c r="AB404" s="4">
        <v>10.672971521852467</v>
      </c>
      <c r="AC404" s="4">
        <v>67.47744947193911</v>
      </c>
      <c r="AD404" s="4">
        <v>10.382550528060564</v>
      </c>
      <c r="AE404" s="4">
        <v>72.199009202654779</v>
      </c>
      <c r="AF404" s="5">
        <v>10.250990797345038</v>
      </c>
      <c r="AG404" s="6">
        <f t="shared" si="30"/>
        <v>441.30398929460171</v>
      </c>
      <c r="AH404" s="6">
        <f t="shared" si="31"/>
        <v>157.11601070539751</v>
      </c>
      <c r="AI404" s="7">
        <f t="shared" si="32"/>
        <v>598.41999999999916</v>
      </c>
      <c r="AJ404" s="8">
        <f t="shared" si="33"/>
        <v>125.76428665522793</v>
      </c>
      <c r="AK404" s="8">
        <f t="shared" si="34"/>
        <v>173.26673905175511</v>
      </c>
    </row>
    <row r="405" spans="1:37" ht="22.15" customHeight="1" x14ac:dyDescent="0.2">
      <c r="A405" s="2" t="s">
        <v>665</v>
      </c>
      <c r="B405" s="39" t="s">
        <v>26</v>
      </c>
      <c r="C405" s="40"/>
      <c r="D405" s="3" t="s">
        <v>664</v>
      </c>
      <c r="E405" s="2" t="s">
        <v>75</v>
      </c>
      <c r="F405" s="2" t="s">
        <v>0</v>
      </c>
      <c r="G405" s="2">
        <v>1834.2342000000001</v>
      </c>
      <c r="H405" s="2">
        <v>1695.81</v>
      </c>
      <c r="I405" s="4">
        <v>59.41541024556129</v>
      </c>
      <c r="J405" s="4">
        <v>4.5845897544387126</v>
      </c>
      <c r="K405" s="4">
        <v>37.576017131306884</v>
      </c>
      <c r="L405" s="4">
        <v>4.2939828686932344</v>
      </c>
      <c r="M405" s="4">
        <v>37.322487160191343</v>
      </c>
      <c r="N405" s="4">
        <v>4.6575128398086783</v>
      </c>
      <c r="O405" s="4">
        <v>9.7574193353012149</v>
      </c>
      <c r="P405" s="5">
        <v>4.5725806646987133</v>
      </c>
      <c r="Q405" s="4">
        <v>0</v>
      </c>
      <c r="R405" s="4">
        <v>9.5299999999999727</v>
      </c>
      <c r="S405" s="4">
        <v>0</v>
      </c>
      <c r="T405" s="4">
        <v>8.4200000000000728</v>
      </c>
      <c r="U405" s="4">
        <v>0</v>
      </c>
      <c r="V405" s="4">
        <v>8.3099999999999454</v>
      </c>
      <c r="W405" s="4">
        <v>0</v>
      </c>
      <c r="X405" s="4">
        <v>8.6099999999999</v>
      </c>
      <c r="Y405" s="4">
        <v>0</v>
      </c>
      <c r="Z405" s="4">
        <v>9.0300000000002001</v>
      </c>
      <c r="AA405" s="4">
        <v>26.522001117953792</v>
      </c>
      <c r="AB405" s="4">
        <v>5.5179988820461734</v>
      </c>
      <c r="AC405" s="4">
        <v>38.223264099329427</v>
      </c>
      <c r="AD405" s="4">
        <v>4.6467359006704623</v>
      </c>
      <c r="AE405" s="4">
        <v>40.360855632523787</v>
      </c>
      <c r="AF405" s="5">
        <v>5.0891443674762593</v>
      </c>
      <c r="AG405" s="6">
        <f t="shared" si="30"/>
        <v>249.17745472216774</v>
      </c>
      <c r="AH405" s="6">
        <f t="shared" si="31"/>
        <v>77.262545277832331</v>
      </c>
      <c r="AI405" s="7">
        <f t="shared" si="32"/>
        <v>326.44000000000005</v>
      </c>
      <c r="AJ405" s="8">
        <f t="shared" si="33"/>
        <v>135.84822195669875</v>
      </c>
      <c r="AK405" s="8">
        <f t="shared" si="34"/>
        <v>192.4979803161911</v>
      </c>
    </row>
    <row r="406" spans="1:37" ht="22.15" customHeight="1" x14ac:dyDescent="0.2">
      <c r="A406" s="2" t="s">
        <v>666</v>
      </c>
      <c r="B406" s="39" t="s">
        <v>26</v>
      </c>
      <c r="C406" s="40"/>
      <c r="D406" s="3" t="s">
        <v>664</v>
      </c>
      <c r="E406" s="2" t="s">
        <v>292</v>
      </c>
      <c r="F406" s="2" t="s">
        <v>0</v>
      </c>
      <c r="G406" s="2">
        <v>1491.6699999999998</v>
      </c>
      <c r="H406" s="2">
        <v>1437.75</v>
      </c>
      <c r="I406" s="4">
        <v>51.409867713674217</v>
      </c>
      <c r="J406" s="4">
        <v>4.7301322863256559</v>
      </c>
      <c r="K406" s="4">
        <v>31.409913984585998</v>
      </c>
      <c r="L406" s="4">
        <v>3.9300860154141466</v>
      </c>
      <c r="M406" s="4">
        <v>31.106939883947156</v>
      </c>
      <c r="N406" s="4">
        <v>4.8030601160526993</v>
      </c>
      <c r="O406" s="4">
        <v>18.342903208129755</v>
      </c>
      <c r="P406" s="5">
        <v>4.137096791870265</v>
      </c>
      <c r="Q406" s="4">
        <v>0</v>
      </c>
      <c r="R406" s="4">
        <v>3.6999999999998181</v>
      </c>
      <c r="S406" s="4">
        <v>0</v>
      </c>
      <c r="T406" s="4">
        <v>3.3300000000003824</v>
      </c>
      <c r="U406" s="4">
        <v>0</v>
      </c>
      <c r="V406" s="4">
        <v>3.1099999999996726</v>
      </c>
      <c r="W406" s="4">
        <v>0</v>
      </c>
      <c r="X406" s="4">
        <v>3.4700000000002547</v>
      </c>
      <c r="Y406" s="4">
        <v>0</v>
      </c>
      <c r="Z406" s="4">
        <v>3.2399999999997817</v>
      </c>
      <c r="AA406" s="4">
        <v>18.521079844673739</v>
      </c>
      <c r="AB406" s="4">
        <v>4.4289201553265345</v>
      </c>
      <c r="AC406" s="4">
        <v>33.011500838465004</v>
      </c>
      <c r="AD406" s="4">
        <v>4.1384991615346305</v>
      </c>
      <c r="AE406" s="4">
        <v>35.435982443626855</v>
      </c>
      <c r="AF406" s="5">
        <v>4.1440175563735258</v>
      </c>
      <c r="AG406" s="6">
        <f t="shared" si="30"/>
        <v>219.23818791710272</v>
      </c>
      <c r="AH406" s="6">
        <f t="shared" si="31"/>
        <v>47.16181208289737</v>
      </c>
      <c r="AI406" s="7">
        <f t="shared" si="32"/>
        <v>266.40000000000009</v>
      </c>
      <c r="AJ406" s="8">
        <f t="shared" si="33"/>
        <v>146.97499307293353</v>
      </c>
      <c r="AK406" s="8">
        <f t="shared" si="34"/>
        <v>185.28951486697972</v>
      </c>
    </row>
    <row r="407" spans="1:37" ht="22.15" customHeight="1" x14ac:dyDescent="0.2">
      <c r="A407" s="2" t="s">
        <v>667</v>
      </c>
      <c r="B407" s="39" t="s">
        <v>668</v>
      </c>
      <c r="C407" s="40"/>
      <c r="D407" s="3" t="s">
        <v>664</v>
      </c>
      <c r="E407" s="2" t="s">
        <v>64</v>
      </c>
      <c r="F407" s="2" t="s">
        <v>0</v>
      </c>
      <c r="G407" s="2">
        <v>640</v>
      </c>
      <c r="H407" s="2">
        <v>640</v>
      </c>
      <c r="I407" s="4">
        <v>17.631</v>
      </c>
      <c r="J407" s="4">
        <v>0</v>
      </c>
      <c r="K407" s="4">
        <v>12.602</v>
      </c>
      <c r="L407" s="4">
        <v>0</v>
      </c>
      <c r="M407" s="4">
        <v>7.7940000000000005</v>
      </c>
      <c r="N407" s="4">
        <v>0</v>
      </c>
      <c r="O407" s="4">
        <v>4.4630000000000001</v>
      </c>
      <c r="P407" s="5">
        <v>0</v>
      </c>
      <c r="Q407" s="4">
        <v>0.67200000000000004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6.4590000000000005</v>
      </c>
      <c r="AB407" s="4">
        <v>0</v>
      </c>
      <c r="AC407" s="4">
        <v>10.335000000000001</v>
      </c>
      <c r="AD407" s="4">
        <v>0</v>
      </c>
      <c r="AE407" s="4">
        <v>12.037000000000001</v>
      </c>
      <c r="AF407" s="5">
        <v>0</v>
      </c>
      <c r="AG407" s="6">
        <f t="shared" si="30"/>
        <v>71.993000000000009</v>
      </c>
      <c r="AH407" s="6">
        <f t="shared" si="31"/>
        <v>0</v>
      </c>
      <c r="AI407" s="7">
        <f t="shared" si="32"/>
        <v>71.993000000000009</v>
      </c>
      <c r="AJ407" s="8">
        <f t="shared" si="33"/>
        <v>112.48906250000002</v>
      </c>
      <c r="AK407" s="8">
        <f t="shared" si="34"/>
        <v>112.48906250000002</v>
      </c>
    </row>
    <row r="408" spans="1:37" ht="27" customHeight="1" x14ac:dyDescent="0.2">
      <c r="A408" s="2" t="s">
        <v>669</v>
      </c>
      <c r="B408" s="39" t="s">
        <v>670</v>
      </c>
      <c r="C408" s="40"/>
      <c r="D408" s="3" t="s">
        <v>664</v>
      </c>
      <c r="E408" s="2" t="s">
        <v>67</v>
      </c>
      <c r="F408" s="2" t="s">
        <v>0</v>
      </c>
      <c r="G408" s="2">
        <v>689</v>
      </c>
      <c r="H408" s="2">
        <v>689</v>
      </c>
      <c r="I408" s="4">
        <v>43.050000000000004</v>
      </c>
      <c r="J408" s="4">
        <v>0</v>
      </c>
      <c r="K408" s="4">
        <v>36.07</v>
      </c>
      <c r="L408" s="4">
        <v>0</v>
      </c>
      <c r="M408" s="4">
        <v>36.35</v>
      </c>
      <c r="N408" s="4">
        <v>0</v>
      </c>
      <c r="O408" s="4">
        <v>22.880000000000003</v>
      </c>
      <c r="P408" s="5">
        <v>0</v>
      </c>
      <c r="Q408" s="4">
        <v>1.03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5">
        <v>0</v>
      </c>
      <c r="AG408" s="6">
        <f t="shared" si="30"/>
        <v>139.38</v>
      </c>
      <c r="AH408" s="6">
        <f t="shared" si="31"/>
        <v>0</v>
      </c>
      <c r="AI408" s="7">
        <f t="shared" si="32"/>
        <v>139.38</v>
      </c>
      <c r="AJ408" s="8">
        <f t="shared" si="33"/>
        <v>202.2931785195936</v>
      </c>
      <c r="AK408" s="8">
        <f t="shared" si="34"/>
        <v>202.2931785195936</v>
      </c>
    </row>
    <row r="409" spans="1:37" ht="28.5" customHeight="1" x14ac:dyDescent="0.2">
      <c r="A409" s="2" t="s">
        <v>669</v>
      </c>
      <c r="B409" s="39" t="s">
        <v>670</v>
      </c>
      <c r="C409" s="40"/>
      <c r="D409" s="3" t="s">
        <v>664</v>
      </c>
      <c r="E409" s="2" t="s">
        <v>67</v>
      </c>
      <c r="F409" s="2" t="s">
        <v>0</v>
      </c>
      <c r="G409" s="2">
        <v>2126.6</v>
      </c>
      <c r="H409" s="2">
        <v>2126.6</v>
      </c>
      <c r="I409" s="4">
        <v>20.406000000000002</v>
      </c>
      <c r="J409" s="4">
        <v>0</v>
      </c>
      <c r="K409" s="4">
        <v>15.078000000000001</v>
      </c>
      <c r="L409" s="4">
        <v>0</v>
      </c>
      <c r="M409" s="4">
        <v>15.064</v>
      </c>
      <c r="N409" s="4">
        <v>0</v>
      </c>
      <c r="O409" s="4">
        <v>9.7830000000000013</v>
      </c>
      <c r="P409" s="5">
        <v>0</v>
      </c>
      <c r="Q409" s="4">
        <v>0.373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9.2070000000000007</v>
      </c>
      <c r="AB409" s="4">
        <v>0</v>
      </c>
      <c r="AC409" s="4">
        <v>13.860000000000001</v>
      </c>
      <c r="AD409" s="4">
        <v>0</v>
      </c>
      <c r="AE409" s="4">
        <v>14.846</v>
      </c>
      <c r="AF409" s="5">
        <v>0</v>
      </c>
      <c r="AG409" s="6">
        <f t="shared" si="30"/>
        <v>98.617000000000004</v>
      </c>
      <c r="AH409" s="6">
        <f t="shared" si="31"/>
        <v>0</v>
      </c>
      <c r="AI409" s="7">
        <f t="shared" si="32"/>
        <v>98.617000000000004</v>
      </c>
      <c r="AJ409" s="8">
        <f t="shared" si="33"/>
        <v>46.373083795730274</v>
      </c>
      <c r="AK409" s="8">
        <f t="shared" si="34"/>
        <v>46.373083795730274</v>
      </c>
    </row>
    <row r="410" spans="1:37" ht="22.15" customHeight="1" x14ac:dyDescent="0.2">
      <c r="A410" s="2" t="s">
        <v>59</v>
      </c>
      <c r="B410" s="39" t="s">
        <v>671</v>
      </c>
      <c r="C410" s="40"/>
      <c r="D410" s="3" t="s">
        <v>664</v>
      </c>
      <c r="E410" s="2" t="s">
        <v>332</v>
      </c>
      <c r="F410" s="2" t="s">
        <v>0</v>
      </c>
      <c r="G410" s="2">
        <v>454</v>
      </c>
      <c r="H410" s="2">
        <v>454</v>
      </c>
      <c r="I410" s="4">
        <v>20.403000000000002</v>
      </c>
      <c r="J410" s="4">
        <v>0</v>
      </c>
      <c r="K410" s="4">
        <v>13.367000000000001</v>
      </c>
      <c r="L410" s="4">
        <v>0</v>
      </c>
      <c r="M410" s="4">
        <v>13.394</v>
      </c>
      <c r="N410" s="4">
        <v>0</v>
      </c>
      <c r="O410" s="4">
        <v>7.1740000000000004</v>
      </c>
      <c r="P410" s="5">
        <v>0</v>
      </c>
      <c r="Q410" s="4">
        <v>0.22600000000000001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9.8360000000000003</v>
      </c>
      <c r="AB410" s="4">
        <v>0</v>
      </c>
      <c r="AC410" s="4">
        <v>12.305</v>
      </c>
      <c r="AD410" s="4">
        <v>0</v>
      </c>
      <c r="AE410" s="4">
        <v>12.295</v>
      </c>
      <c r="AF410" s="5">
        <v>0</v>
      </c>
      <c r="AG410" s="6">
        <f t="shared" si="30"/>
        <v>89.000000000000014</v>
      </c>
      <c r="AH410" s="6">
        <f t="shared" si="31"/>
        <v>0</v>
      </c>
      <c r="AI410" s="7">
        <f t="shared" si="32"/>
        <v>89.000000000000014</v>
      </c>
      <c r="AJ410" s="8">
        <f t="shared" si="33"/>
        <v>196.03524229074893</v>
      </c>
      <c r="AK410" s="8">
        <f t="shared" si="34"/>
        <v>196.03524229074893</v>
      </c>
    </row>
    <row r="411" spans="1:37" ht="22.15" customHeight="1" x14ac:dyDescent="0.2">
      <c r="A411" s="2" t="s">
        <v>672</v>
      </c>
      <c r="B411" s="39" t="s">
        <v>673</v>
      </c>
      <c r="C411" s="40"/>
      <c r="D411" s="3" t="s">
        <v>664</v>
      </c>
      <c r="E411" s="2" t="s">
        <v>459</v>
      </c>
      <c r="F411" s="2" t="s">
        <v>0</v>
      </c>
      <c r="G411" s="2">
        <v>1195.33</v>
      </c>
      <c r="H411" s="2">
        <v>1226.3</v>
      </c>
      <c r="I411" s="4">
        <v>38.268665436882962</v>
      </c>
      <c r="J411" s="4">
        <v>3.7113345631170529</v>
      </c>
      <c r="K411" s="4">
        <v>21.674383915078987</v>
      </c>
      <c r="L411" s="4">
        <v>2.7656160849210658</v>
      </c>
      <c r="M411" s="4">
        <v>20.451902627045307</v>
      </c>
      <c r="N411" s="4">
        <v>4.148097372954604</v>
      </c>
      <c r="O411" s="4">
        <v>8.417096763029507</v>
      </c>
      <c r="P411" s="5">
        <v>2.6129032369706935</v>
      </c>
      <c r="Q411" s="4">
        <v>0</v>
      </c>
      <c r="R411" s="4">
        <v>3.2300000000000182</v>
      </c>
      <c r="S411" s="4">
        <v>0</v>
      </c>
      <c r="T411" s="4">
        <v>2.4900000000000091</v>
      </c>
      <c r="U411" s="4">
        <v>0</v>
      </c>
      <c r="V411" s="4">
        <v>2.5399999999999636</v>
      </c>
      <c r="W411" s="4">
        <v>0</v>
      </c>
      <c r="X411" s="4">
        <v>2.5599999999999454</v>
      </c>
      <c r="Y411" s="4">
        <v>0</v>
      </c>
      <c r="Z411" s="4">
        <v>2.7400000000000091</v>
      </c>
      <c r="AA411" s="4">
        <v>18.322763819841001</v>
      </c>
      <c r="AB411" s="4">
        <v>3.2672361801589185</v>
      </c>
      <c r="AC411" s="4">
        <v>26.210579565185</v>
      </c>
      <c r="AD411" s="4">
        <v>3.0494204348149907</v>
      </c>
      <c r="AE411" s="4">
        <v>27.798407192336853</v>
      </c>
      <c r="AF411" s="5">
        <v>3.2715928076633096</v>
      </c>
      <c r="AG411" s="6">
        <f t="shared" si="30"/>
        <v>161.14379931939965</v>
      </c>
      <c r="AH411" s="6">
        <f t="shared" si="31"/>
        <v>36.386200680600581</v>
      </c>
      <c r="AI411" s="7">
        <f t="shared" si="32"/>
        <v>197.53000000000023</v>
      </c>
      <c r="AJ411" s="8">
        <f t="shared" si="33"/>
        <v>134.81113945052803</v>
      </c>
      <c r="AK411" s="8">
        <f t="shared" si="34"/>
        <v>161.07803963141177</v>
      </c>
    </row>
    <row r="412" spans="1:37" ht="22.15" customHeight="1" x14ac:dyDescent="0.2">
      <c r="A412" s="2" t="s">
        <v>674</v>
      </c>
      <c r="B412" s="39" t="s">
        <v>26</v>
      </c>
      <c r="C412" s="40"/>
      <c r="D412" s="3" t="s">
        <v>664</v>
      </c>
      <c r="E412" s="2" t="s">
        <v>259</v>
      </c>
      <c r="F412" s="2" t="s">
        <v>0</v>
      </c>
      <c r="G412" s="2">
        <v>3648.6350000000011</v>
      </c>
      <c r="H412" s="2">
        <v>3886.8</v>
      </c>
      <c r="I412" s="4">
        <v>101.62996985338374</v>
      </c>
      <c r="J412" s="4">
        <v>12.08003014661629</v>
      </c>
      <c r="K412" s="4">
        <v>64.22478496146482</v>
      </c>
      <c r="L412" s="4">
        <v>9.8252150385353669</v>
      </c>
      <c r="M412" s="4">
        <v>66.075558853528207</v>
      </c>
      <c r="N412" s="4">
        <v>9.8244411464714307</v>
      </c>
      <c r="O412" s="4">
        <v>38.815806406645962</v>
      </c>
      <c r="P412" s="5">
        <v>10.524193593354182</v>
      </c>
      <c r="Q412" s="4">
        <v>0</v>
      </c>
      <c r="R412" s="4">
        <v>16.869999999999891</v>
      </c>
      <c r="S412" s="4">
        <v>0</v>
      </c>
      <c r="T412" s="4">
        <v>15.0300000000002</v>
      </c>
      <c r="U412" s="4">
        <v>0</v>
      </c>
      <c r="V412" s="4">
        <v>15.4699999999998</v>
      </c>
      <c r="W412" s="4">
        <v>0</v>
      </c>
      <c r="X412" s="4">
        <v>15.900000000000091</v>
      </c>
      <c r="Y412" s="4">
        <v>0</v>
      </c>
      <c r="Z412" s="4">
        <v>15.730000000000018</v>
      </c>
      <c r="AA412" s="4">
        <v>50.798291459523156</v>
      </c>
      <c r="AB412" s="4">
        <v>9.8017085404767563</v>
      </c>
      <c r="AC412" s="4">
        <v>68.336107204867247</v>
      </c>
      <c r="AD412" s="4">
        <v>9.5838927951328277</v>
      </c>
      <c r="AE412" s="4">
        <v>72.999540138542585</v>
      </c>
      <c r="AF412" s="5">
        <v>9.1604598614572676</v>
      </c>
      <c r="AG412" s="6">
        <f t="shared" si="30"/>
        <v>462.88005887795566</v>
      </c>
      <c r="AH412" s="6">
        <f t="shared" si="31"/>
        <v>149.79994112204415</v>
      </c>
      <c r="AI412" s="7">
        <f t="shared" si="32"/>
        <v>612.67999999999984</v>
      </c>
      <c r="AJ412" s="8">
        <f t="shared" si="33"/>
        <v>126.86389810928073</v>
      </c>
      <c r="AK412" s="8">
        <f t="shared" si="34"/>
        <v>157.63095605639597</v>
      </c>
    </row>
    <row r="413" spans="1:37" ht="30" customHeight="1" x14ac:dyDescent="0.2">
      <c r="A413" s="2" t="s">
        <v>675</v>
      </c>
      <c r="B413" s="39" t="s">
        <v>673</v>
      </c>
      <c r="C413" s="40"/>
      <c r="D413" s="3" t="s">
        <v>664</v>
      </c>
      <c r="E413" s="2" t="s">
        <v>676</v>
      </c>
      <c r="F413" s="2" t="s">
        <v>0</v>
      </c>
      <c r="G413" s="2">
        <v>1260.4000000000001</v>
      </c>
      <c r="H413" s="2">
        <v>1283.5</v>
      </c>
      <c r="I413" s="4">
        <v>38.951920628204569</v>
      </c>
      <c r="J413" s="4">
        <v>2.8380793717953932</v>
      </c>
      <c r="K413" s="4">
        <v>23.133266432455265</v>
      </c>
      <c r="L413" s="4">
        <v>3.0567335675443359</v>
      </c>
      <c r="M413" s="4">
        <v>23.674601751363653</v>
      </c>
      <c r="N413" s="4">
        <v>2.7653982486364028</v>
      </c>
      <c r="O413" s="4">
        <v>14.664516117558263</v>
      </c>
      <c r="P413" s="5">
        <v>2.6854838824421017</v>
      </c>
      <c r="Q413" s="4">
        <v>0</v>
      </c>
      <c r="R413" s="4">
        <v>3.9499999999998181</v>
      </c>
      <c r="S413" s="4">
        <v>0</v>
      </c>
      <c r="T413" s="4">
        <v>3.2699999999999818</v>
      </c>
      <c r="U413" s="4">
        <v>0</v>
      </c>
      <c r="V413" s="4">
        <v>3.2899999999999636</v>
      </c>
      <c r="W413" s="4">
        <v>0</v>
      </c>
      <c r="X413" s="4">
        <v>3.3600000000001273</v>
      </c>
      <c r="Y413" s="4">
        <v>0</v>
      </c>
      <c r="Z413" s="4">
        <v>3.3099999999999454</v>
      </c>
      <c r="AA413" s="4">
        <v>17.83100055897706</v>
      </c>
      <c r="AB413" s="4">
        <v>2.7589994410230867</v>
      </c>
      <c r="AC413" s="4">
        <v>23.643184813632875</v>
      </c>
      <c r="AD413" s="4">
        <v>2.9768151863670149</v>
      </c>
      <c r="AE413" s="4">
        <v>24.653811317121928</v>
      </c>
      <c r="AF413" s="5">
        <v>3.1261886828782739</v>
      </c>
      <c r="AG413" s="6">
        <f t="shared" si="30"/>
        <v>166.5523016193136</v>
      </c>
      <c r="AH413" s="6">
        <f t="shared" si="31"/>
        <v>37.387698380686444</v>
      </c>
      <c r="AI413" s="7">
        <f t="shared" si="32"/>
        <v>203.94000000000005</v>
      </c>
      <c r="AJ413" s="8">
        <f t="shared" si="33"/>
        <v>132.14241639107709</v>
      </c>
      <c r="AK413" s="8">
        <f t="shared" si="34"/>
        <v>158.89365017530196</v>
      </c>
    </row>
    <row r="414" spans="1:37" ht="22.15" customHeight="1" x14ac:dyDescent="0.2">
      <c r="A414" s="2" t="s">
        <v>677</v>
      </c>
      <c r="B414" s="39" t="s">
        <v>26</v>
      </c>
      <c r="C414" s="40"/>
      <c r="D414" s="3" t="s">
        <v>664</v>
      </c>
      <c r="E414" s="2" t="s">
        <v>335</v>
      </c>
      <c r="F414" s="2" t="s">
        <v>0</v>
      </c>
      <c r="G414" s="2">
        <v>3659.1960000000004</v>
      </c>
      <c r="H414" s="2">
        <v>3830.2</v>
      </c>
      <c r="I414" s="4">
        <v>107.49359175706597</v>
      </c>
      <c r="J414" s="4">
        <v>9.0964082429339523</v>
      </c>
      <c r="K414" s="4">
        <v>65.014240556055285</v>
      </c>
      <c r="L414" s="4">
        <v>9.3157594439446427</v>
      </c>
      <c r="M414" s="4">
        <v>67.372710701602784</v>
      </c>
      <c r="N414" s="4">
        <v>8.5872892983972502</v>
      </c>
      <c r="O414" s="4">
        <v>41.388709643616693</v>
      </c>
      <c r="P414" s="5">
        <v>7.9112903563834882</v>
      </c>
      <c r="Q414" s="4">
        <v>0</v>
      </c>
      <c r="R414" s="4">
        <v>17.329999999999927</v>
      </c>
      <c r="S414" s="4">
        <v>0</v>
      </c>
      <c r="T414" s="4">
        <v>15.940000000000055</v>
      </c>
      <c r="U414" s="4">
        <v>0</v>
      </c>
      <c r="V414" s="4">
        <v>16.070000000000164</v>
      </c>
      <c r="W414" s="4">
        <v>0</v>
      </c>
      <c r="X414" s="4">
        <v>16.809999999999945</v>
      </c>
      <c r="Y414" s="4">
        <v>0</v>
      </c>
      <c r="Z414" s="4">
        <v>16.829999999999927</v>
      </c>
      <c r="AA414" s="4">
        <v>49.187370186242973</v>
      </c>
      <c r="AB414" s="4">
        <v>8.7126298137571165</v>
      </c>
      <c r="AC414" s="4">
        <v>67.161317701763039</v>
      </c>
      <c r="AD414" s="4">
        <v>9.4386822982368752</v>
      </c>
      <c r="AE414" s="4">
        <v>68.834413327440046</v>
      </c>
      <c r="AF414" s="5">
        <v>10.105586672560001</v>
      </c>
      <c r="AG414" s="6">
        <f t="shared" si="30"/>
        <v>466.45235387378682</v>
      </c>
      <c r="AH414" s="6">
        <f t="shared" si="31"/>
        <v>146.14764612621337</v>
      </c>
      <c r="AI414" s="7">
        <f t="shared" si="32"/>
        <v>612.60000000000014</v>
      </c>
      <c r="AJ414" s="8">
        <f t="shared" si="33"/>
        <v>127.47400081159543</v>
      </c>
      <c r="AK414" s="8">
        <f t="shared" si="34"/>
        <v>159.93942875045695</v>
      </c>
    </row>
    <row r="415" spans="1:37" ht="22.15" customHeight="1" x14ac:dyDescent="0.2">
      <c r="A415" s="2" t="s">
        <v>678</v>
      </c>
      <c r="B415" s="39" t="s">
        <v>679</v>
      </c>
      <c r="C415" s="40"/>
      <c r="D415" s="3" t="s">
        <v>664</v>
      </c>
      <c r="E415" s="2" t="s">
        <v>91</v>
      </c>
      <c r="F415" s="2" t="s">
        <v>0</v>
      </c>
      <c r="G415" s="2">
        <v>1983.99</v>
      </c>
      <c r="H415" s="2">
        <v>1983.99</v>
      </c>
      <c r="I415" s="4">
        <v>47.620000000000005</v>
      </c>
      <c r="J415" s="4">
        <v>0</v>
      </c>
      <c r="K415" s="4">
        <v>27.110000000000003</v>
      </c>
      <c r="L415" s="4">
        <v>0</v>
      </c>
      <c r="M415" s="4">
        <v>26.650000000000002</v>
      </c>
      <c r="N415" s="4">
        <v>0</v>
      </c>
      <c r="O415" s="4">
        <v>15.49</v>
      </c>
      <c r="P415" s="5">
        <v>0</v>
      </c>
      <c r="Q415" s="4">
        <v>1.07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2.67</v>
      </c>
      <c r="Z415" s="4">
        <v>0</v>
      </c>
      <c r="AA415" s="4">
        <v>29.53</v>
      </c>
      <c r="AB415" s="4">
        <v>0</v>
      </c>
      <c r="AC415" s="4">
        <v>23.98</v>
      </c>
      <c r="AD415" s="4">
        <v>0</v>
      </c>
      <c r="AE415" s="4">
        <v>38.120000000000005</v>
      </c>
      <c r="AF415" s="5">
        <v>0</v>
      </c>
      <c r="AG415" s="6">
        <f t="shared" si="30"/>
        <v>212.23999999999998</v>
      </c>
      <c r="AH415" s="6">
        <f t="shared" si="31"/>
        <v>0</v>
      </c>
      <c r="AI415" s="7">
        <f t="shared" si="32"/>
        <v>212.23999999999998</v>
      </c>
      <c r="AJ415" s="8">
        <f t="shared" si="33"/>
        <v>106.97634564690345</v>
      </c>
      <c r="AK415" s="8">
        <f t="shared" si="34"/>
        <v>106.97634564690345</v>
      </c>
    </row>
    <row r="416" spans="1:37" ht="22.15" customHeight="1" x14ac:dyDescent="0.2">
      <c r="A416" s="2" t="s">
        <v>41</v>
      </c>
      <c r="B416" s="39" t="s">
        <v>26</v>
      </c>
      <c r="C416" s="40"/>
      <c r="D416" s="3" t="s">
        <v>664</v>
      </c>
      <c r="E416" s="2" t="s">
        <v>680</v>
      </c>
      <c r="F416" s="2" t="s">
        <v>0</v>
      </c>
      <c r="G416" s="2">
        <v>3755.9000000000015</v>
      </c>
      <c r="H416" s="2">
        <v>3901.8</v>
      </c>
      <c r="I416" s="4">
        <v>102.67276165039159</v>
      </c>
      <c r="J416" s="4">
        <v>11.934487614729347</v>
      </c>
      <c r="K416" s="4">
        <v>61.593718531104571</v>
      </c>
      <c r="L416" s="4">
        <v>12.226934270177344</v>
      </c>
      <c r="M416" s="4">
        <v>64.318689156234811</v>
      </c>
      <c r="N416" s="4">
        <v>10.988819356423601</v>
      </c>
      <c r="O416" s="4">
        <v>37.799876149436933</v>
      </c>
      <c r="P416" s="5">
        <v>10.59677423882559</v>
      </c>
      <c r="Q416" s="4">
        <v>0</v>
      </c>
      <c r="R416" s="4">
        <v>16.860000000000582</v>
      </c>
      <c r="S416" s="4">
        <v>0</v>
      </c>
      <c r="T416" s="4">
        <v>14.859999999999673</v>
      </c>
      <c r="U416" s="4">
        <v>0</v>
      </c>
      <c r="V416" s="4">
        <v>15.800000000000182</v>
      </c>
      <c r="W416" s="4">
        <v>0</v>
      </c>
      <c r="X416" s="4">
        <v>16.619999999999891</v>
      </c>
      <c r="Y416" s="4">
        <v>0</v>
      </c>
      <c r="Z416" s="4">
        <v>16.3100000000004</v>
      </c>
      <c r="AA416" s="4">
        <v>54.341564220054629</v>
      </c>
      <c r="AB416" s="4">
        <v>10.600366273404491</v>
      </c>
      <c r="AC416" s="4">
        <v>73.157939365314647</v>
      </c>
      <c r="AD416" s="4">
        <v>11.979865993916034</v>
      </c>
      <c r="AE416" s="4">
        <v>76.507858536444942</v>
      </c>
      <c r="AF416" s="5">
        <v>11.777734107587914</v>
      </c>
      <c r="AG416" s="6">
        <f t="shared" si="30"/>
        <v>470.39240760898213</v>
      </c>
      <c r="AH416" s="6">
        <f t="shared" si="31"/>
        <v>160.55498185506505</v>
      </c>
      <c r="AI416" s="7">
        <f t="shared" si="32"/>
        <v>630.94738946404721</v>
      </c>
      <c r="AJ416" s="8">
        <f t="shared" si="33"/>
        <v>125.24092963310576</v>
      </c>
      <c r="AK416" s="8">
        <f t="shared" si="34"/>
        <v>161.70674803015203</v>
      </c>
    </row>
    <row r="417" spans="1:37" ht="22.15" customHeight="1" x14ac:dyDescent="0.2">
      <c r="A417" s="2" t="s">
        <v>681</v>
      </c>
      <c r="B417" s="39" t="s">
        <v>682</v>
      </c>
      <c r="C417" s="40"/>
      <c r="D417" s="3" t="s">
        <v>664</v>
      </c>
      <c r="E417" s="2" t="s">
        <v>680</v>
      </c>
      <c r="F417" s="2" t="s">
        <v>683</v>
      </c>
      <c r="G417" s="2">
        <v>114.6</v>
      </c>
      <c r="H417" s="2">
        <v>114.6</v>
      </c>
      <c r="I417" s="4">
        <v>3.132750734879755</v>
      </c>
      <c r="J417" s="4">
        <v>0</v>
      </c>
      <c r="K417" s="4">
        <v>1.8793471987179051</v>
      </c>
      <c r="L417" s="4">
        <v>0</v>
      </c>
      <c r="M417" s="4">
        <v>1.9624914873411181</v>
      </c>
      <c r="N417" s="4">
        <v>0</v>
      </c>
      <c r="O417" s="4">
        <v>1.1533496117376585</v>
      </c>
      <c r="P417" s="5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1.6580695065412439</v>
      </c>
      <c r="AB417" s="4">
        <v>0</v>
      </c>
      <c r="AC417" s="4">
        <v>2.2321946407692046</v>
      </c>
      <c r="AD417" s="4">
        <v>0</v>
      </c>
      <c r="AE417" s="4">
        <v>2.3344073559670346</v>
      </c>
      <c r="AF417" s="5">
        <v>0</v>
      </c>
      <c r="AG417" s="6">
        <f t="shared" si="30"/>
        <v>14.35261053595392</v>
      </c>
      <c r="AH417" s="6">
        <f t="shared" si="31"/>
        <v>0</v>
      </c>
      <c r="AI417" s="7">
        <f t="shared" si="32"/>
        <v>14.35261053595392</v>
      </c>
      <c r="AJ417" s="8">
        <f t="shared" si="33"/>
        <v>125.24092963310576</v>
      </c>
      <c r="AK417" s="8">
        <f t="shared" si="34"/>
        <v>125.24092963310576</v>
      </c>
    </row>
    <row r="418" spans="1:37" ht="22.15" customHeight="1" x14ac:dyDescent="0.2">
      <c r="A418" s="2" t="s">
        <v>684</v>
      </c>
      <c r="B418" s="39" t="s">
        <v>26</v>
      </c>
      <c r="C418" s="40"/>
      <c r="D418" s="3" t="s">
        <v>664</v>
      </c>
      <c r="E418" s="2" t="s">
        <v>192</v>
      </c>
      <c r="F418" s="2" t="s">
        <v>0</v>
      </c>
      <c r="G418" s="2">
        <v>1129.9313999999999</v>
      </c>
      <c r="H418" s="2">
        <v>1187.5899999999999</v>
      </c>
      <c r="I418" s="4">
        <v>42.026011383956877</v>
      </c>
      <c r="J418" s="4">
        <v>5.0939886160430135</v>
      </c>
      <c r="K418" s="4">
        <v>26.144899648683513</v>
      </c>
      <c r="L418" s="4">
        <v>4.5851003513165045</v>
      </c>
      <c r="M418" s="4">
        <v>26.262487160191395</v>
      </c>
      <c r="N418" s="4">
        <v>4.6575128398086783</v>
      </c>
      <c r="O418" s="4">
        <v>17.200967726429518</v>
      </c>
      <c r="P418" s="5">
        <v>3.6290322735704077</v>
      </c>
      <c r="Q418" s="4">
        <v>0</v>
      </c>
      <c r="R418" s="4">
        <v>3.6199999999998909</v>
      </c>
      <c r="S418" s="4">
        <v>0</v>
      </c>
      <c r="T418" s="4">
        <v>3.0700000000001633</v>
      </c>
      <c r="U418" s="4">
        <v>0</v>
      </c>
      <c r="V418" s="4">
        <v>2.8799999999996539</v>
      </c>
      <c r="W418" s="4">
        <v>0</v>
      </c>
      <c r="X418" s="4">
        <v>3.040000000000191</v>
      </c>
      <c r="Y418" s="4">
        <v>0</v>
      </c>
      <c r="Z418" s="4">
        <v>2.7999999999999545</v>
      </c>
      <c r="AA418" s="4">
        <v>15.47015857139305</v>
      </c>
      <c r="AB418" s="4">
        <v>3.3398414286068947</v>
      </c>
      <c r="AC418" s="4">
        <v>25.696711335361378</v>
      </c>
      <c r="AD418" s="4">
        <v>3.993288664638678</v>
      </c>
      <c r="AE418" s="4">
        <v>28.425705129944156</v>
      </c>
      <c r="AF418" s="5">
        <v>3.3442948700558279</v>
      </c>
      <c r="AG418" s="6">
        <f t="shared" si="30"/>
        <v>181.22694095595992</v>
      </c>
      <c r="AH418" s="6">
        <f t="shared" si="31"/>
        <v>44.053059044039856</v>
      </c>
      <c r="AI418" s="7">
        <f t="shared" si="32"/>
        <v>225.27999999999977</v>
      </c>
      <c r="AJ418" s="8">
        <f t="shared" si="33"/>
        <v>160.38756065718673</v>
      </c>
      <c r="AK418" s="8">
        <f t="shared" si="34"/>
        <v>189.69509679266397</v>
      </c>
    </row>
    <row r="419" spans="1:37" ht="22.15" customHeight="1" x14ac:dyDescent="0.2">
      <c r="A419" s="2" t="s">
        <v>685</v>
      </c>
      <c r="B419" s="39" t="s">
        <v>77</v>
      </c>
      <c r="C419" s="40"/>
      <c r="D419" s="3" t="s">
        <v>664</v>
      </c>
      <c r="E419" s="2" t="s">
        <v>237</v>
      </c>
      <c r="F419" s="2" t="s">
        <v>0</v>
      </c>
      <c r="G419" s="2">
        <v>2763.0499999999997</v>
      </c>
      <c r="H419" s="2">
        <v>2750.35</v>
      </c>
      <c r="I419" s="4">
        <v>88.595160746218141</v>
      </c>
      <c r="J419" s="4">
        <v>8.0048392537818795</v>
      </c>
      <c r="K419" s="4">
        <v>49.239254891957692</v>
      </c>
      <c r="L419" s="4">
        <v>8.6607451080422848</v>
      </c>
      <c r="M419" s="4">
        <v>56.262636187799018</v>
      </c>
      <c r="N419" s="4">
        <v>7.2773638122010604</v>
      </c>
      <c r="O419" s="4">
        <v>18.076451580030717</v>
      </c>
      <c r="P419" s="5">
        <v>7.6935484199692636</v>
      </c>
      <c r="Q419" s="4">
        <v>0</v>
      </c>
      <c r="R419" s="4">
        <v>17.509999999999991</v>
      </c>
      <c r="S419" s="4">
        <v>0</v>
      </c>
      <c r="T419" s="4">
        <v>15.610000000000014</v>
      </c>
      <c r="U419" s="4">
        <v>0</v>
      </c>
      <c r="V419" s="4">
        <v>16.039999999999964</v>
      </c>
      <c r="W419" s="4">
        <v>0</v>
      </c>
      <c r="X419" s="4">
        <v>14.92999999999995</v>
      </c>
      <c r="Y419" s="4">
        <v>0</v>
      </c>
      <c r="Z419" s="4">
        <v>17</v>
      </c>
      <c r="AA419" s="4">
        <v>41.138212173826673</v>
      </c>
      <c r="AB419" s="4">
        <v>8.1317878261733085</v>
      </c>
      <c r="AC419" s="4">
        <v>55.749554440899018</v>
      </c>
      <c r="AD419" s="4">
        <v>8.9304455591010434</v>
      </c>
      <c r="AE419" s="4">
        <v>59.131964887252792</v>
      </c>
      <c r="AF419" s="5">
        <v>8.2880351127470515</v>
      </c>
      <c r="AG419" s="6">
        <f t="shared" si="30"/>
        <v>368.19323490798411</v>
      </c>
      <c r="AH419" s="6">
        <f t="shared" si="31"/>
        <v>138.07676509201582</v>
      </c>
      <c r="AI419" s="7">
        <f t="shared" si="32"/>
        <v>506.26999999999992</v>
      </c>
      <c r="AJ419" s="8">
        <f t="shared" si="33"/>
        <v>133.25608834729164</v>
      </c>
      <c r="AK419" s="8">
        <f t="shared" si="34"/>
        <v>184.07475412220262</v>
      </c>
    </row>
    <row r="420" spans="1:37" ht="33" customHeight="1" x14ac:dyDescent="0.2">
      <c r="A420" s="2" t="s">
        <v>38</v>
      </c>
      <c r="B420" s="39" t="s">
        <v>39</v>
      </c>
      <c r="C420" s="40"/>
      <c r="D420" s="3" t="s">
        <v>664</v>
      </c>
      <c r="E420" s="2" t="s">
        <v>239</v>
      </c>
      <c r="F420" s="2" t="s">
        <v>0</v>
      </c>
      <c r="G420" s="2">
        <v>1617.6</v>
      </c>
      <c r="H420" s="2">
        <v>1617.6</v>
      </c>
      <c r="I420" s="4">
        <v>49.084000000000003</v>
      </c>
      <c r="J420" s="4">
        <v>0</v>
      </c>
      <c r="K420" s="4">
        <v>28.774000000000001</v>
      </c>
      <c r="L420" s="4">
        <v>0</v>
      </c>
      <c r="M420" s="4">
        <v>28.1951</v>
      </c>
      <c r="N420" s="4">
        <v>0</v>
      </c>
      <c r="O420" s="4">
        <v>15.494000000000002</v>
      </c>
      <c r="P420" s="5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23.108499999999999</v>
      </c>
      <c r="AB420" s="4">
        <v>0</v>
      </c>
      <c r="AC420" s="4">
        <v>30.788500000000003</v>
      </c>
      <c r="AD420" s="4">
        <v>0</v>
      </c>
      <c r="AE420" s="4">
        <v>32.375900000000001</v>
      </c>
      <c r="AF420" s="5">
        <v>0</v>
      </c>
      <c r="AG420" s="6">
        <f t="shared" si="30"/>
        <v>207.82</v>
      </c>
      <c r="AH420" s="6">
        <f t="shared" si="31"/>
        <v>0</v>
      </c>
      <c r="AI420" s="7">
        <f t="shared" si="32"/>
        <v>207.82</v>
      </c>
      <c r="AJ420" s="8">
        <f t="shared" si="33"/>
        <v>128.47428288822948</v>
      </c>
      <c r="AK420" s="8">
        <f t="shared" si="34"/>
        <v>128.47428288822948</v>
      </c>
    </row>
    <row r="421" spans="1:37" ht="22.15" customHeight="1" x14ac:dyDescent="0.2">
      <c r="A421" s="2" t="s">
        <v>686</v>
      </c>
      <c r="B421" s="39" t="s">
        <v>687</v>
      </c>
      <c r="C421" s="40"/>
      <c r="D421" s="3" t="s">
        <v>664</v>
      </c>
      <c r="E421" s="2" t="s">
        <v>239</v>
      </c>
      <c r="F421" s="2" t="s">
        <v>0</v>
      </c>
      <c r="G421" s="2">
        <v>61.3</v>
      </c>
      <c r="H421" s="2">
        <v>61.3</v>
      </c>
      <c r="I421" s="4">
        <v>0</v>
      </c>
      <c r="J421" s="4">
        <v>0.75600000000000001</v>
      </c>
      <c r="K421" s="4">
        <v>0</v>
      </c>
      <c r="L421" s="4">
        <v>0.75600000000000001</v>
      </c>
      <c r="M421" s="4">
        <v>0</v>
      </c>
      <c r="N421" s="4">
        <v>0.94490000000000007</v>
      </c>
      <c r="O421" s="4">
        <v>0</v>
      </c>
      <c r="P421" s="5">
        <v>0.75600000000000001</v>
      </c>
      <c r="Q421" s="4">
        <v>0</v>
      </c>
      <c r="R421" s="4">
        <v>0.6048</v>
      </c>
      <c r="S421" s="4">
        <v>0</v>
      </c>
      <c r="T421" s="4">
        <v>0.46560000000000001</v>
      </c>
      <c r="U421" s="4">
        <v>0</v>
      </c>
      <c r="V421" s="4">
        <v>0.49820000000000003</v>
      </c>
      <c r="W421" s="4">
        <v>0</v>
      </c>
      <c r="X421" s="4">
        <v>0.5</v>
      </c>
      <c r="Y421" s="4">
        <v>0</v>
      </c>
      <c r="Z421" s="4">
        <v>0.52</v>
      </c>
      <c r="AA421" s="4">
        <v>0</v>
      </c>
      <c r="AB421" s="4">
        <v>0.58150000000000002</v>
      </c>
      <c r="AC421" s="4">
        <v>0</v>
      </c>
      <c r="AD421" s="4">
        <v>0.58150000000000002</v>
      </c>
      <c r="AE421" s="4">
        <v>0</v>
      </c>
      <c r="AF421" s="5">
        <v>0.81410000000000005</v>
      </c>
      <c r="AG421" s="6">
        <f t="shared" si="30"/>
        <v>0</v>
      </c>
      <c r="AH421" s="6">
        <f t="shared" si="31"/>
        <v>7.7786000000000008</v>
      </c>
      <c r="AI421" s="7">
        <f t="shared" si="32"/>
        <v>7.7786000000000008</v>
      </c>
      <c r="AJ421" s="8">
        <f t="shared" si="33"/>
        <v>0</v>
      </c>
      <c r="AK421" s="8">
        <f t="shared" si="34"/>
        <v>126.89396411092987</v>
      </c>
    </row>
    <row r="422" spans="1:37" ht="22.15" customHeight="1" x14ac:dyDescent="0.2">
      <c r="A422" s="2" t="s">
        <v>688</v>
      </c>
      <c r="B422" s="39" t="s">
        <v>689</v>
      </c>
      <c r="C422" s="40"/>
      <c r="D422" s="3" t="s">
        <v>664</v>
      </c>
      <c r="E422" s="2" t="s">
        <v>595</v>
      </c>
      <c r="F422" s="2" t="s">
        <v>0</v>
      </c>
      <c r="G422" s="2">
        <v>1523.1</v>
      </c>
      <c r="H422" s="2">
        <v>1523.1</v>
      </c>
      <c r="I422" s="4">
        <v>26.192091252591254</v>
      </c>
      <c r="J422" s="4">
        <v>5.107908747408751</v>
      </c>
      <c r="K422" s="4">
        <v>16.420459600115045</v>
      </c>
      <c r="L422" s="4">
        <v>3.2395403998849566</v>
      </c>
      <c r="M422" s="4">
        <v>15.537805141171757</v>
      </c>
      <c r="N422" s="4">
        <v>3.6821948588282467</v>
      </c>
      <c r="O422" s="4">
        <v>8.6315622921630748</v>
      </c>
      <c r="P422" s="5">
        <v>2.9584377078369251</v>
      </c>
      <c r="Q422" s="4">
        <v>0</v>
      </c>
      <c r="R422" s="4">
        <v>4.3</v>
      </c>
      <c r="S422" s="4">
        <v>0</v>
      </c>
      <c r="T422" s="4">
        <v>3.6900000000000004</v>
      </c>
      <c r="U422" s="4">
        <v>0</v>
      </c>
      <c r="V422" s="4">
        <v>3.72</v>
      </c>
      <c r="W422" s="4">
        <v>0</v>
      </c>
      <c r="X422" s="4">
        <v>3.62</v>
      </c>
      <c r="Y422" s="4">
        <v>0</v>
      </c>
      <c r="Z422" s="4">
        <v>3.8000000000000003</v>
      </c>
      <c r="AA422" s="4">
        <v>8.7867166164397812</v>
      </c>
      <c r="AB422" s="4">
        <v>4.3432833835602205</v>
      </c>
      <c r="AC422" s="4">
        <v>15.98919954524774</v>
      </c>
      <c r="AD422" s="4">
        <v>4.400800454752261</v>
      </c>
      <c r="AE422" s="4">
        <v>17.02398645880367</v>
      </c>
      <c r="AF422" s="5">
        <v>3.7060135411963326</v>
      </c>
      <c r="AG422" s="6">
        <f t="shared" si="30"/>
        <v>108.58182090653233</v>
      </c>
      <c r="AH422" s="6">
        <f t="shared" si="31"/>
        <v>46.568179093467698</v>
      </c>
      <c r="AI422" s="7">
        <f t="shared" si="32"/>
        <v>155.15000000000003</v>
      </c>
      <c r="AJ422" s="8">
        <f t="shared" si="33"/>
        <v>71.290014382858871</v>
      </c>
      <c r="AK422" s="8">
        <f t="shared" si="34"/>
        <v>101.86461821285539</v>
      </c>
    </row>
    <row r="423" spans="1:37" ht="22.15" customHeight="1" x14ac:dyDescent="0.2">
      <c r="A423" s="2" t="s">
        <v>690</v>
      </c>
      <c r="B423" s="39" t="s">
        <v>691</v>
      </c>
      <c r="C423" s="40"/>
      <c r="D423" s="3" t="s">
        <v>664</v>
      </c>
      <c r="E423" s="2" t="s">
        <v>595</v>
      </c>
      <c r="F423" s="2" t="s">
        <v>0</v>
      </c>
      <c r="G423" s="2">
        <v>257.07</v>
      </c>
      <c r="H423" s="2">
        <v>257.07</v>
      </c>
      <c r="I423" s="4">
        <v>4.3499999999999996</v>
      </c>
      <c r="J423" s="4">
        <v>0</v>
      </c>
      <c r="K423" s="4">
        <v>2.73</v>
      </c>
      <c r="L423" s="4">
        <v>0</v>
      </c>
      <c r="M423" s="4">
        <v>2.67</v>
      </c>
      <c r="N423" s="4">
        <v>0</v>
      </c>
      <c r="O423" s="4">
        <v>1.61</v>
      </c>
      <c r="P423" s="5">
        <v>0</v>
      </c>
      <c r="Q423" s="4">
        <v>0</v>
      </c>
      <c r="R423" s="4">
        <v>0.08</v>
      </c>
      <c r="S423" s="4">
        <v>0</v>
      </c>
      <c r="T423" s="4">
        <v>7.0000000000000007E-2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1.83</v>
      </c>
      <c r="AB423" s="4">
        <v>0</v>
      </c>
      <c r="AC423" s="4">
        <v>2.83</v>
      </c>
      <c r="AD423" s="4">
        <v>0</v>
      </c>
      <c r="AE423" s="4">
        <v>2.88</v>
      </c>
      <c r="AF423" s="5">
        <v>0</v>
      </c>
      <c r="AG423" s="6">
        <f t="shared" si="30"/>
        <v>18.899999999999999</v>
      </c>
      <c r="AH423" s="6">
        <f t="shared" si="31"/>
        <v>0.15000000000000002</v>
      </c>
      <c r="AI423" s="7">
        <f t="shared" si="32"/>
        <v>19.049999999999997</v>
      </c>
      <c r="AJ423" s="8">
        <f t="shared" si="33"/>
        <v>73.520830902088932</v>
      </c>
      <c r="AK423" s="8">
        <f t="shared" si="34"/>
        <v>74.104329560042004</v>
      </c>
    </row>
    <row r="424" spans="1:37" ht="22.15" customHeight="1" x14ac:dyDescent="0.2">
      <c r="A424" s="2" t="s">
        <v>692</v>
      </c>
      <c r="B424" s="39" t="s">
        <v>26</v>
      </c>
      <c r="C424" s="40"/>
      <c r="D424" s="3" t="s">
        <v>664</v>
      </c>
      <c r="E424" s="2" t="s">
        <v>693</v>
      </c>
      <c r="F424" s="2" t="s">
        <v>0</v>
      </c>
      <c r="G424" s="2">
        <v>944.7319</v>
      </c>
      <c r="H424" s="2">
        <v>845.65</v>
      </c>
      <c r="I424" s="4">
        <v>36.709633287639484</v>
      </c>
      <c r="J424" s="4">
        <v>2.1103667123606771</v>
      </c>
      <c r="K424" s="4">
        <v>24.406618880325393</v>
      </c>
      <c r="L424" s="4">
        <v>2.1833811196745256</v>
      </c>
      <c r="M424" s="4">
        <v>24.606790856339646</v>
      </c>
      <c r="N424" s="4">
        <v>2.183209143660318</v>
      </c>
      <c r="O424" s="4">
        <v>14.310322572271962</v>
      </c>
      <c r="P424" s="5">
        <v>1.95967742772802</v>
      </c>
      <c r="Q424" s="4">
        <v>0</v>
      </c>
      <c r="R424" s="4">
        <v>5.0699999999999363</v>
      </c>
      <c r="S424" s="4">
        <v>0</v>
      </c>
      <c r="T424" s="4">
        <v>4.7400000000000091</v>
      </c>
      <c r="U424" s="4">
        <v>0</v>
      </c>
      <c r="V424" s="4">
        <v>4.540000000000191</v>
      </c>
      <c r="W424" s="4">
        <v>0</v>
      </c>
      <c r="X424" s="4">
        <v>4.8399999999996908</v>
      </c>
      <c r="Y424" s="4">
        <v>0</v>
      </c>
      <c r="Z424" s="4">
        <v>4.6900000000000546</v>
      </c>
      <c r="AA424" s="4">
        <v>17.40571077638451</v>
      </c>
      <c r="AB424" s="4">
        <v>1.2342892236155916</v>
      </c>
      <c r="AC424" s="4">
        <v>12.277187049540602</v>
      </c>
      <c r="AD424" s="4">
        <v>14.012812950459361</v>
      </c>
      <c r="AE424" s="4">
        <v>24.456513379514234</v>
      </c>
      <c r="AF424" s="5">
        <v>3.0534866204857556</v>
      </c>
      <c r="AG424" s="6">
        <f t="shared" si="30"/>
        <v>154.17277680201582</v>
      </c>
      <c r="AH424" s="6">
        <f t="shared" si="31"/>
        <v>50.617223197984131</v>
      </c>
      <c r="AI424" s="7">
        <f t="shared" si="32"/>
        <v>204.78999999999996</v>
      </c>
      <c r="AJ424" s="8">
        <f t="shared" si="33"/>
        <v>163.19209375910333</v>
      </c>
      <c r="AK424" s="8">
        <f t="shared" si="34"/>
        <v>242.16874593507947</v>
      </c>
    </row>
    <row r="425" spans="1:37" ht="22.15" customHeight="1" x14ac:dyDescent="0.2">
      <c r="A425" s="2" t="s">
        <v>694</v>
      </c>
      <c r="B425" s="39" t="s">
        <v>695</v>
      </c>
      <c r="C425" s="40"/>
      <c r="D425" s="3" t="s">
        <v>664</v>
      </c>
      <c r="E425" s="2" t="s">
        <v>177</v>
      </c>
      <c r="F425" s="2" t="s">
        <v>0</v>
      </c>
      <c r="G425" s="2">
        <v>2456.9</v>
      </c>
      <c r="H425" s="2">
        <v>2456.9</v>
      </c>
      <c r="I425" s="4">
        <v>62.580000000000005</v>
      </c>
      <c r="J425" s="4">
        <v>0</v>
      </c>
      <c r="K425" s="4">
        <v>35.99</v>
      </c>
      <c r="L425" s="4">
        <v>0</v>
      </c>
      <c r="M425" s="4">
        <v>34.03</v>
      </c>
      <c r="N425" s="4">
        <v>0</v>
      </c>
      <c r="O425" s="4">
        <v>16.89</v>
      </c>
      <c r="P425" s="5">
        <v>0</v>
      </c>
      <c r="Q425" s="4">
        <v>0</v>
      </c>
      <c r="R425" s="4">
        <v>1.6700000000000002</v>
      </c>
      <c r="S425" s="4">
        <v>0</v>
      </c>
      <c r="T425" s="4">
        <v>1.33</v>
      </c>
      <c r="U425" s="4">
        <v>0</v>
      </c>
      <c r="V425" s="4">
        <v>1.0900000000000001</v>
      </c>
      <c r="W425" s="4">
        <v>0</v>
      </c>
      <c r="X425" s="4">
        <v>1.1400000000000001</v>
      </c>
      <c r="Y425" s="4">
        <v>0</v>
      </c>
      <c r="Z425" s="4">
        <v>2.42</v>
      </c>
      <c r="AA425" s="4">
        <v>26.78</v>
      </c>
      <c r="AB425" s="4">
        <v>0</v>
      </c>
      <c r="AC425" s="4">
        <v>36.61</v>
      </c>
      <c r="AD425" s="4">
        <v>0</v>
      </c>
      <c r="AE425" s="4">
        <v>36.980000000000004</v>
      </c>
      <c r="AF425" s="5">
        <v>0</v>
      </c>
      <c r="AG425" s="6">
        <f t="shared" si="30"/>
        <v>249.86</v>
      </c>
      <c r="AH425" s="6">
        <f t="shared" si="31"/>
        <v>7.65</v>
      </c>
      <c r="AI425" s="7">
        <f t="shared" si="32"/>
        <v>257.51</v>
      </c>
      <c r="AJ425" s="8">
        <f t="shared" si="33"/>
        <v>101.69726077577434</v>
      </c>
      <c r="AK425" s="8">
        <f t="shared" si="34"/>
        <v>104.81094061622369</v>
      </c>
    </row>
    <row r="426" spans="1:37" ht="22.15" customHeight="1" x14ac:dyDescent="0.2">
      <c r="A426" s="2" t="s">
        <v>601</v>
      </c>
      <c r="B426" s="39" t="s">
        <v>77</v>
      </c>
      <c r="C426" s="40"/>
      <c r="D426" s="3" t="s">
        <v>664</v>
      </c>
      <c r="E426" s="2" t="s">
        <v>244</v>
      </c>
      <c r="F426" s="2" t="s">
        <v>0</v>
      </c>
      <c r="G426" s="2">
        <v>1174.8</v>
      </c>
      <c r="H426" s="2">
        <v>1174.8</v>
      </c>
      <c r="I426" s="4">
        <v>0</v>
      </c>
      <c r="J426" s="4">
        <v>4</v>
      </c>
      <c r="K426" s="4">
        <v>0</v>
      </c>
      <c r="L426" s="4">
        <v>3.81</v>
      </c>
      <c r="M426" s="4">
        <v>0</v>
      </c>
      <c r="N426" s="4">
        <v>1.81</v>
      </c>
      <c r="O426" s="4">
        <v>0</v>
      </c>
      <c r="P426" s="5">
        <v>1.07</v>
      </c>
      <c r="Q426" s="4">
        <v>0</v>
      </c>
      <c r="R426" s="4">
        <v>0.37</v>
      </c>
      <c r="S426" s="4">
        <v>0</v>
      </c>
      <c r="T426" s="4">
        <v>0.55000000000000004</v>
      </c>
      <c r="U426" s="4">
        <v>0</v>
      </c>
      <c r="V426" s="4">
        <v>0.54</v>
      </c>
      <c r="W426" s="4">
        <v>0</v>
      </c>
      <c r="X426" s="4">
        <v>0.55000000000000004</v>
      </c>
      <c r="Y426" s="4">
        <v>0</v>
      </c>
      <c r="Z426" s="4">
        <v>0.55000000000000004</v>
      </c>
      <c r="AA426" s="4">
        <v>0</v>
      </c>
      <c r="AB426" s="4">
        <v>2.4900000000000002</v>
      </c>
      <c r="AC426" s="4">
        <v>0</v>
      </c>
      <c r="AD426" s="4">
        <v>4.4000000000000004</v>
      </c>
      <c r="AE426" s="4">
        <v>0</v>
      </c>
      <c r="AF426" s="5">
        <v>6.69</v>
      </c>
      <c r="AG426" s="6">
        <f t="shared" si="30"/>
        <v>0</v>
      </c>
      <c r="AH426" s="6">
        <f t="shared" si="31"/>
        <v>26.830000000000005</v>
      </c>
      <c r="AI426" s="7">
        <f t="shared" si="32"/>
        <v>26.830000000000005</v>
      </c>
      <c r="AJ426" s="8">
        <f t="shared" si="33"/>
        <v>0</v>
      </c>
      <c r="AK426" s="8">
        <f t="shared" si="34"/>
        <v>22.837929860401779</v>
      </c>
    </row>
    <row r="427" spans="1:37" ht="33.75" customHeight="1" x14ac:dyDescent="0.2">
      <c r="A427" s="2" t="s">
        <v>696</v>
      </c>
      <c r="B427" s="39" t="s">
        <v>697</v>
      </c>
      <c r="C427" s="40"/>
      <c r="D427" s="3" t="s">
        <v>664</v>
      </c>
      <c r="E427" s="2" t="s">
        <v>698</v>
      </c>
      <c r="F427" s="2" t="s">
        <v>0</v>
      </c>
      <c r="G427" s="2">
        <v>100</v>
      </c>
      <c r="H427" s="2">
        <v>100</v>
      </c>
      <c r="I427" s="4">
        <v>0.59000000000000008</v>
      </c>
      <c r="J427" s="4">
        <v>0</v>
      </c>
      <c r="K427" s="4">
        <v>0.16</v>
      </c>
      <c r="L427" s="4">
        <v>0</v>
      </c>
      <c r="M427" s="4">
        <v>0.33800000000000002</v>
      </c>
      <c r="N427" s="4">
        <v>0</v>
      </c>
      <c r="O427" s="4">
        <v>0.151</v>
      </c>
      <c r="P427" s="5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7.9000000000000001E-2</v>
      </c>
      <c r="AB427" s="4">
        <v>0</v>
      </c>
      <c r="AC427" s="4">
        <v>0.437</v>
      </c>
      <c r="AD427" s="4">
        <v>0</v>
      </c>
      <c r="AE427" s="4">
        <v>0.44800000000000001</v>
      </c>
      <c r="AF427" s="5">
        <v>0</v>
      </c>
      <c r="AG427" s="6">
        <f t="shared" si="30"/>
        <v>2.2030000000000003</v>
      </c>
      <c r="AH427" s="6">
        <f t="shared" si="31"/>
        <v>0</v>
      </c>
      <c r="AI427" s="7">
        <f t="shared" si="32"/>
        <v>2.2030000000000003</v>
      </c>
      <c r="AJ427" s="8">
        <f t="shared" si="33"/>
        <v>22.030000000000005</v>
      </c>
      <c r="AK427" s="8">
        <f t="shared" si="34"/>
        <v>22.030000000000005</v>
      </c>
    </row>
    <row r="428" spans="1:37" ht="22.15" customHeight="1" x14ac:dyDescent="0.2">
      <c r="A428" s="2" t="s">
        <v>699</v>
      </c>
      <c r="B428" s="39" t="s">
        <v>700</v>
      </c>
      <c r="C428" s="40"/>
      <c r="D428" s="3" t="s">
        <v>664</v>
      </c>
      <c r="E428" s="2" t="s">
        <v>698</v>
      </c>
      <c r="F428" s="2" t="s">
        <v>701</v>
      </c>
      <c r="G428" s="2">
        <v>406.3</v>
      </c>
      <c r="H428" s="2">
        <v>406.3</v>
      </c>
      <c r="I428" s="4">
        <v>9.173</v>
      </c>
      <c r="J428" s="4">
        <v>0</v>
      </c>
      <c r="K428" s="4">
        <v>5.1720000000000006</v>
      </c>
      <c r="L428" s="4">
        <v>0</v>
      </c>
      <c r="M428" s="4">
        <v>4.9830000000000005</v>
      </c>
      <c r="N428" s="4">
        <v>0</v>
      </c>
      <c r="O428" s="4">
        <v>2.7370000000000001</v>
      </c>
      <c r="P428" s="5">
        <v>0</v>
      </c>
      <c r="Q428" s="4">
        <v>6.5000000000000002E-2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2.4359999999999999</v>
      </c>
      <c r="AB428" s="4">
        <v>0</v>
      </c>
      <c r="AC428" s="4">
        <v>5.0490000000000004</v>
      </c>
      <c r="AD428" s="4">
        <v>0</v>
      </c>
      <c r="AE428" s="4">
        <v>5.4320000000000004</v>
      </c>
      <c r="AF428" s="5">
        <v>0</v>
      </c>
      <c r="AG428" s="6">
        <f t="shared" si="30"/>
        <v>35.047000000000004</v>
      </c>
      <c r="AH428" s="6">
        <f t="shared" si="31"/>
        <v>0</v>
      </c>
      <c r="AI428" s="7">
        <f t="shared" si="32"/>
        <v>35.047000000000004</v>
      </c>
      <c r="AJ428" s="8">
        <f t="shared" si="33"/>
        <v>86.258921978833371</v>
      </c>
      <c r="AK428" s="8">
        <f t="shared" si="34"/>
        <v>86.258921978833371</v>
      </c>
    </row>
    <row r="429" spans="1:37" ht="30.75" customHeight="1" x14ac:dyDescent="0.2">
      <c r="A429" s="2" t="s">
        <v>702</v>
      </c>
      <c r="B429" s="39" t="s">
        <v>673</v>
      </c>
      <c r="C429" s="40"/>
      <c r="D429" s="3" t="s">
        <v>664</v>
      </c>
      <c r="E429" s="2" t="s">
        <v>703</v>
      </c>
      <c r="F429" s="2" t="s">
        <v>0</v>
      </c>
      <c r="G429" s="2">
        <v>486.32099999999997</v>
      </c>
      <c r="H429" s="2">
        <v>530.70000000000005</v>
      </c>
      <c r="I429" s="4">
        <v>22.210659744904454</v>
      </c>
      <c r="J429" s="4">
        <v>1.164340255095546</v>
      </c>
      <c r="K429" s="4">
        <v>13.674412586883701</v>
      </c>
      <c r="L429" s="4">
        <v>1.4555874131163504</v>
      </c>
      <c r="M429" s="4">
        <v>13.761300875681748</v>
      </c>
      <c r="N429" s="4">
        <v>1.3826991243182014</v>
      </c>
      <c r="O429" s="4">
        <v>8.3427096724574881</v>
      </c>
      <c r="P429" s="5">
        <v>1.1612903275425304</v>
      </c>
      <c r="Q429" s="4">
        <v>0</v>
      </c>
      <c r="R429" s="4">
        <v>2.1539999999999964</v>
      </c>
      <c r="S429" s="4">
        <v>0</v>
      </c>
      <c r="T429" s="4">
        <v>1.8799999999999955</v>
      </c>
      <c r="U429" s="4">
        <v>0</v>
      </c>
      <c r="V429" s="4">
        <v>1.8670000000000186</v>
      </c>
      <c r="W429" s="4">
        <v>0</v>
      </c>
      <c r="X429" s="4">
        <v>1.8840000000000146</v>
      </c>
      <c r="Y429" s="4">
        <v>0</v>
      </c>
      <c r="Z429" s="4">
        <v>1.86099999999999</v>
      </c>
      <c r="AA429" s="4">
        <v>10.303895031040453</v>
      </c>
      <c r="AB429" s="4">
        <v>1.4521049689595193</v>
      </c>
      <c r="AC429" s="4">
        <v>13.919710776384433</v>
      </c>
      <c r="AD429" s="4">
        <v>1.2342892236155916</v>
      </c>
      <c r="AE429" s="4">
        <v>14.794958752149636</v>
      </c>
      <c r="AF429" s="5">
        <v>1.4540412478503599</v>
      </c>
      <c r="AG429" s="6">
        <f t="shared" si="30"/>
        <v>97.007647439501909</v>
      </c>
      <c r="AH429" s="6">
        <f t="shared" si="31"/>
        <v>18.950352560498114</v>
      </c>
      <c r="AI429" s="7">
        <f t="shared" si="32"/>
        <v>115.95800000000003</v>
      </c>
      <c r="AJ429" s="8">
        <f t="shared" si="33"/>
        <v>199.47246250830608</v>
      </c>
      <c r="AK429" s="8">
        <f t="shared" si="34"/>
        <v>218.50009421518752</v>
      </c>
    </row>
    <row r="430" spans="1:37" ht="22.15" customHeight="1" x14ac:dyDescent="0.2">
      <c r="A430" s="2" t="s">
        <v>704</v>
      </c>
      <c r="B430" s="39" t="s">
        <v>1109</v>
      </c>
      <c r="C430" s="40"/>
      <c r="D430" s="3" t="s">
        <v>664</v>
      </c>
      <c r="E430" s="2" t="s">
        <v>600</v>
      </c>
      <c r="F430" s="2" t="s">
        <v>0</v>
      </c>
      <c r="G430" s="2">
        <v>1094.0999999999999</v>
      </c>
      <c r="H430" s="2">
        <v>1094.0999999999999</v>
      </c>
      <c r="I430" s="4">
        <v>30.57</v>
      </c>
      <c r="J430" s="4">
        <v>7</v>
      </c>
      <c r="K430" s="4">
        <v>18.78</v>
      </c>
      <c r="L430" s="4">
        <v>7</v>
      </c>
      <c r="M430" s="4">
        <v>17.87</v>
      </c>
      <c r="N430" s="4">
        <v>7</v>
      </c>
      <c r="O430" s="4">
        <v>7.98</v>
      </c>
      <c r="P430" s="5">
        <v>7</v>
      </c>
      <c r="Q430" s="4">
        <v>0</v>
      </c>
      <c r="R430" s="4">
        <v>5.0200000000002092</v>
      </c>
      <c r="S430" s="4">
        <v>0</v>
      </c>
      <c r="T430" s="4">
        <v>4.2699999999999818</v>
      </c>
      <c r="U430" s="4">
        <v>0</v>
      </c>
      <c r="V430" s="4">
        <v>4.25</v>
      </c>
      <c r="W430" s="4">
        <v>0</v>
      </c>
      <c r="X430" s="4">
        <v>4.4299999999998363</v>
      </c>
      <c r="Y430" s="4">
        <v>0</v>
      </c>
      <c r="Z430" s="4">
        <v>4.4100000000000819</v>
      </c>
      <c r="AA430" s="4">
        <v>10.01</v>
      </c>
      <c r="AB430" s="4">
        <v>7</v>
      </c>
      <c r="AC430" s="4">
        <v>27</v>
      </c>
      <c r="AD430" s="4">
        <v>0</v>
      </c>
      <c r="AE430" s="4">
        <v>28.62</v>
      </c>
      <c r="AF430" s="5">
        <v>0</v>
      </c>
      <c r="AG430" s="6">
        <f t="shared" si="30"/>
        <v>140.83000000000001</v>
      </c>
      <c r="AH430" s="6">
        <f t="shared" si="31"/>
        <v>57.380000000000109</v>
      </c>
      <c r="AI430" s="7">
        <f t="shared" si="32"/>
        <v>198.21000000000012</v>
      </c>
      <c r="AJ430" s="8">
        <f t="shared" si="33"/>
        <v>128.71766748926061</v>
      </c>
      <c r="AK430" s="8">
        <f t="shared" si="34"/>
        <v>181.16259939676459</v>
      </c>
    </row>
    <row r="431" spans="1:37" ht="27" customHeight="1" x14ac:dyDescent="0.2">
      <c r="A431" s="2" t="s">
        <v>705</v>
      </c>
      <c r="B431" s="39" t="s">
        <v>673</v>
      </c>
      <c r="C431" s="40"/>
      <c r="D431" s="3" t="s">
        <v>664</v>
      </c>
      <c r="E431" s="2" t="s">
        <v>706</v>
      </c>
      <c r="F431" s="2" t="s">
        <v>0</v>
      </c>
      <c r="G431" s="2">
        <v>528.1</v>
      </c>
      <c r="H431" s="2">
        <v>528.1</v>
      </c>
      <c r="I431" s="4">
        <v>16.57</v>
      </c>
      <c r="J431" s="4">
        <v>2.25</v>
      </c>
      <c r="K431" s="4">
        <v>9.1039999999999992</v>
      </c>
      <c r="L431" s="4">
        <v>3</v>
      </c>
      <c r="M431" s="4">
        <v>9.3320000000000007</v>
      </c>
      <c r="N431" s="4">
        <v>3</v>
      </c>
      <c r="O431" s="4">
        <v>8.2810000000000006</v>
      </c>
      <c r="P431" s="5">
        <v>0</v>
      </c>
      <c r="Q431" s="4">
        <v>0</v>
      </c>
      <c r="R431" s="4">
        <v>2.3579999999999472</v>
      </c>
      <c r="S431" s="4">
        <v>0</v>
      </c>
      <c r="T431" s="4">
        <v>1.9529999999999745</v>
      </c>
      <c r="U431" s="4">
        <v>0</v>
      </c>
      <c r="V431" s="4">
        <v>2.0320000000001528</v>
      </c>
      <c r="W431" s="4">
        <v>0</v>
      </c>
      <c r="X431" s="4">
        <v>2.1469999999999345</v>
      </c>
      <c r="Y431" s="4">
        <v>0</v>
      </c>
      <c r="Z431" s="4">
        <v>2.0699999999999363</v>
      </c>
      <c r="AA431" s="4">
        <v>9.6539999999999999</v>
      </c>
      <c r="AB431" s="4">
        <v>0</v>
      </c>
      <c r="AC431" s="4">
        <v>12.321</v>
      </c>
      <c r="AD431" s="4">
        <v>0</v>
      </c>
      <c r="AE431" s="4">
        <v>13.114000000000001</v>
      </c>
      <c r="AF431" s="5">
        <v>0</v>
      </c>
      <c r="AG431" s="6">
        <f t="shared" si="30"/>
        <v>78.376000000000005</v>
      </c>
      <c r="AH431" s="6">
        <f t="shared" si="31"/>
        <v>18.809999999999945</v>
      </c>
      <c r="AI431" s="7">
        <f t="shared" si="32"/>
        <v>97.18599999999995</v>
      </c>
      <c r="AJ431" s="8">
        <f t="shared" si="33"/>
        <v>148.41128574133685</v>
      </c>
      <c r="AK431" s="8">
        <f t="shared" si="34"/>
        <v>184.02953985987492</v>
      </c>
    </row>
    <row r="432" spans="1:37" ht="22.15" customHeight="1" x14ac:dyDescent="0.2">
      <c r="A432" s="2" t="s">
        <v>707</v>
      </c>
      <c r="B432" s="39" t="s">
        <v>26</v>
      </c>
      <c r="C432" s="40"/>
      <c r="D432" s="3" t="s">
        <v>664</v>
      </c>
      <c r="E432" s="2" t="s">
        <v>602</v>
      </c>
      <c r="F432" s="2" t="s">
        <v>0</v>
      </c>
      <c r="G432" s="2">
        <v>1333.9750000000004</v>
      </c>
      <c r="H432" s="2">
        <v>1357.13</v>
      </c>
      <c r="I432" s="4">
        <v>41.4920378412221</v>
      </c>
      <c r="J432" s="4">
        <v>4.147962158777883</v>
      </c>
      <c r="K432" s="4">
        <v>27.433237760650904</v>
      </c>
      <c r="L432" s="4">
        <v>4.3667622393490513</v>
      </c>
      <c r="M432" s="4">
        <v>25.449713522069374</v>
      </c>
      <c r="N432" s="4">
        <v>4.7302864779306892</v>
      </c>
      <c r="O432" s="4">
        <v>9.1158064354867623</v>
      </c>
      <c r="P432" s="5">
        <v>3.7741935645132236</v>
      </c>
      <c r="Q432" s="4">
        <v>0</v>
      </c>
      <c r="R432" s="4">
        <v>6.4400000000000546</v>
      </c>
      <c r="S432" s="4">
        <v>0</v>
      </c>
      <c r="T432" s="4">
        <v>5.5499999999999545</v>
      </c>
      <c r="U432" s="4">
        <v>0</v>
      </c>
      <c r="V432" s="4">
        <v>5.6459999999999582</v>
      </c>
      <c r="W432" s="4">
        <v>0</v>
      </c>
      <c r="X432" s="4">
        <v>5.9400000000000546</v>
      </c>
      <c r="Y432" s="4">
        <v>0</v>
      </c>
      <c r="Z432" s="4">
        <v>6.0109999999999673</v>
      </c>
      <c r="AA432" s="4">
        <v>18.443737577601045</v>
      </c>
      <c r="AB432" s="4">
        <v>3.6302624223987983</v>
      </c>
      <c r="AC432" s="4">
        <v>28.757500838465553</v>
      </c>
      <c r="AD432" s="4">
        <v>4.1384991615346305</v>
      </c>
      <c r="AE432" s="4">
        <v>29.150068006878733</v>
      </c>
      <c r="AF432" s="5">
        <v>4.6529319931211512</v>
      </c>
      <c r="AG432" s="6">
        <f t="shared" si="30"/>
        <v>179.84210198237449</v>
      </c>
      <c r="AH432" s="6">
        <f t="shared" si="31"/>
        <v>59.027898017625418</v>
      </c>
      <c r="AI432" s="7">
        <f t="shared" si="32"/>
        <v>238.86999999999989</v>
      </c>
      <c r="AJ432" s="8">
        <f t="shared" si="33"/>
        <v>134.816695951854</v>
      </c>
      <c r="AK432" s="8">
        <f t="shared" si="34"/>
        <v>176.01114115817927</v>
      </c>
    </row>
    <row r="433" spans="1:37" ht="28.5" customHeight="1" x14ac:dyDescent="0.2">
      <c r="A433" s="2" t="s">
        <v>708</v>
      </c>
      <c r="B433" s="39" t="s">
        <v>709</v>
      </c>
      <c r="C433" s="40"/>
      <c r="D433" s="3" t="s">
        <v>664</v>
      </c>
      <c r="E433" s="2" t="s">
        <v>710</v>
      </c>
      <c r="F433" s="2" t="s">
        <v>0</v>
      </c>
      <c r="G433" s="2">
        <v>819.6</v>
      </c>
      <c r="H433" s="2">
        <v>819.6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5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5.4320000000000004</v>
      </c>
      <c r="AD433" s="4">
        <v>0</v>
      </c>
      <c r="AE433" s="4">
        <v>15.396000000000001</v>
      </c>
      <c r="AF433" s="5">
        <v>0</v>
      </c>
      <c r="AG433" s="6">
        <f t="shared" si="30"/>
        <v>20.828000000000003</v>
      </c>
      <c r="AH433" s="6">
        <f t="shared" si="31"/>
        <v>0</v>
      </c>
      <c r="AI433" s="7">
        <f t="shared" si="32"/>
        <v>20.828000000000003</v>
      </c>
      <c r="AJ433" s="8">
        <f t="shared" si="33"/>
        <v>25.412396290873598</v>
      </c>
      <c r="AK433" s="8">
        <f t="shared" si="34"/>
        <v>25.412396290873598</v>
      </c>
    </row>
    <row r="434" spans="1:37" ht="22.15" customHeight="1" x14ac:dyDescent="0.2">
      <c r="A434" s="2" t="s">
        <v>711</v>
      </c>
      <c r="B434" s="39" t="s">
        <v>26</v>
      </c>
      <c r="C434" s="40"/>
      <c r="D434" s="3" t="s">
        <v>664</v>
      </c>
      <c r="E434" s="2" t="s">
        <v>300</v>
      </c>
      <c r="F434" s="2" t="s">
        <v>0</v>
      </c>
      <c r="G434" s="2">
        <v>1638.76</v>
      </c>
      <c r="H434" s="2">
        <v>1639.48</v>
      </c>
      <c r="I434" s="4">
        <v>44.041553915843942</v>
      </c>
      <c r="J434" s="4">
        <v>4.9484460841560702</v>
      </c>
      <c r="K434" s="4">
        <v>26.053237760650909</v>
      </c>
      <c r="L434" s="4">
        <v>4.3667622393490513</v>
      </c>
      <c r="M434" s="4">
        <v>24.536939883947333</v>
      </c>
      <c r="N434" s="4">
        <v>4.8030601160526993</v>
      </c>
      <c r="O434" s="4">
        <v>14.494516107944197</v>
      </c>
      <c r="P434" s="5">
        <v>4.9354838920557542</v>
      </c>
      <c r="Q434" s="4">
        <v>0</v>
      </c>
      <c r="R434" s="4">
        <v>9.4200000000000728</v>
      </c>
      <c r="S434" s="4">
        <v>0</v>
      </c>
      <c r="T434" s="4">
        <v>7.8999999999999133</v>
      </c>
      <c r="U434" s="4">
        <v>0</v>
      </c>
      <c r="V434" s="4">
        <v>7.5300000000000011</v>
      </c>
      <c r="W434" s="4">
        <v>0</v>
      </c>
      <c r="X434" s="4">
        <v>7.7800000000000011</v>
      </c>
      <c r="Y434" s="4">
        <v>0</v>
      </c>
      <c r="Z434" s="4">
        <v>7.8899999999999935</v>
      </c>
      <c r="AA434" s="4">
        <v>17.571079844673466</v>
      </c>
      <c r="AB434" s="4">
        <v>4.4289201553265345</v>
      </c>
      <c r="AC434" s="4">
        <v>25.645448353985614</v>
      </c>
      <c r="AD434" s="4">
        <v>4.8645516460143901</v>
      </c>
      <c r="AE434" s="4">
        <v>28.139770069271364</v>
      </c>
      <c r="AF434" s="5">
        <v>4.5802299307286338</v>
      </c>
      <c r="AG434" s="6">
        <f t="shared" si="30"/>
        <v>180.4825459363168</v>
      </c>
      <c r="AH434" s="6">
        <f t="shared" si="31"/>
        <v>73.447454063683111</v>
      </c>
      <c r="AI434" s="7">
        <f t="shared" si="32"/>
        <v>253.92999999999989</v>
      </c>
      <c r="AJ434" s="8">
        <f t="shared" si="33"/>
        <v>110.13360463784618</v>
      </c>
      <c r="AK434" s="8">
        <f t="shared" si="34"/>
        <v>154.88447556542312</v>
      </c>
    </row>
    <row r="435" spans="1:37" ht="22.15" customHeight="1" x14ac:dyDescent="0.2">
      <c r="A435" s="2" t="s">
        <v>712</v>
      </c>
      <c r="B435" s="39" t="s">
        <v>26</v>
      </c>
      <c r="C435" s="40"/>
      <c r="D435" s="3" t="s">
        <v>664</v>
      </c>
      <c r="E435" s="2" t="s">
        <v>305</v>
      </c>
      <c r="F435" s="2" t="s">
        <v>0</v>
      </c>
      <c r="G435" s="2">
        <v>1302.6773000000001</v>
      </c>
      <c r="H435" s="2">
        <v>1340.6</v>
      </c>
      <c r="I435" s="4">
        <v>40.774207968769808</v>
      </c>
      <c r="J435" s="4">
        <v>3.5657920312301097</v>
      </c>
      <c r="K435" s="4">
        <v>24.828252096553385</v>
      </c>
      <c r="L435" s="4">
        <v>3.7117479034466938</v>
      </c>
      <c r="M435" s="4">
        <v>23.605770817655436</v>
      </c>
      <c r="N435" s="4">
        <v>3.7842291823445513</v>
      </c>
      <c r="O435" s="4">
        <v>10.680967726429538</v>
      </c>
      <c r="P435" s="5">
        <v>3.6290322735704077</v>
      </c>
      <c r="Q435" s="4">
        <v>0</v>
      </c>
      <c r="R435" s="4">
        <v>8.8100000000000591</v>
      </c>
      <c r="S435" s="4">
        <v>0</v>
      </c>
      <c r="T435" s="4">
        <v>7.8500000000000227</v>
      </c>
      <c r="U435" s="4">
        <v>0</v>
      </c>
      <c r="V435" s="4">
        <v>7.9199999999999591</v>
      </c>
      <c r="W435" s="4">
        <v>0</v>
      </c>
      <c r="X435" s="4">
        <v>7.6500000000000909</v>
      </c>
      <c r="Y435" s="4">
        <v>0</v>
      </c>
      <c r="Z435" s="4">
        <v>8.4400000000000546</v>
      </c>
      <c r="AA435" s="4">
        <v>19.162342826048977</v>
      </c>
      <c r="AB435" s="4">
        <v>3.5576571739508225</v>
      </c>
      <c r="AC435" s="4">
        <v>25.440658850881643</v>
      </c>
      <c r="AD435" s="4">
        <v>4.7193411491184376</v>
      </c>
      <c r="AE435" s="4">
        <v>27.59138656841143</v>
      </c>
      <c r="AF435" s="5">
        <v>3.9986134315884896</v>
      </c>
      <c r="AG435" s="6">
        <f t="shared" si="30"/>
        <v>172.08358685475022</v>
      </c>
      <c r="AH435" s="6">
        <f t="shared" si="31"/>
        <v>67.636413145249691</v>
      </c>
      <c r="AI435" s="7">
        <f t="shared" si="32"/>
        <v>239.71999999999991</v>
      </c>
      <c r="AJ435" s="8">
        <f t="shared" si="33"/>
        <v>132.09993515258938</v>
      </c>
      <c r="AK435" s="8">
        <f t="shared" si="34"/>
        <v>178.81545576607482</v>
      </c>
    </row>
    <row r="436" spans="1:37" ht="22.15" customHeight="1" x14ac:dyDescent="0.2">
      <c r="A436" s="2" t="s">
        <v>713</v>
      </c>
      <c r="B436" s="39" t="s">
        <v>26</v>
      </c>
      <c r="C436" s="40"/>
      <c r="D436" s="3" t="s">
        <v>664</v>
      </c>
      <c r="E436" s="2" t="s">
        <v>309</v>
      </c>
      <c r="F436" s="2" t="s">
        <v>0</v>
      </c>
      <c r="G436" s="2">
        <v>1515.9299999999998</v>
      </c>
      <c r="H436" s="2">
        <v>1538.24</v>
      </c>
      <c r="I436" s="4">
        <v>50.547697586126702</v>
      </c>
      <c r="J436" s="4">
        <v>5.3123024138734287</v>
      </c>
      <c r="K436" s="4">
        <v>33.533237760650927</v>
      </c>
      <c r="L436" s="4">
        <v>4.3667622393490513</v>
      </c>
      <c r="M436" s="4">
        <v>32.525770817655392</v>
      </c>
      <c r="N436" s="4">
        <v>3.7842291823445513</v>
      </c>
      <c r="O436" s="4">
        <v>11.166129017372386</v>
      </c>
      <c r="P436" s="5">
        <v>3.4838709826275913</v>
      </c>
      <c r="Q436" s="4">
        <v>0</v>
      </c>
      <c r="R436" s="4">
        <v>7.2800000000000864</v>
      </c>
      <c r="S436" s="4">
        <v>0</v>
      </c>
      <c r="T436" s="4">
        <v>6.4899999999998954</v>
      </c>
      <c r="U436" s="4">
        <v>0</v>
      </c>
      <c r="V436" s="4">
        <v>6.4400000000000546</v>
      </c>
      <c r="W436" s="4">
        <v>0</v>
      </c>
      <c r="X436" s="4">
        <v>6.6499999999999773</v>
      </c>
      <c r="Y436" s="4">
        <v>0</v>
      </c>
      <c r="Z436" s="4">
        <v>7</v>
      </c>
      <c r="AA436" s="4">
        <v>21.442763819841119</v>
      </c>
      <c r="AB436" s="4">
        <v>3.2672361801589185</v>
      </c>
      <c r="AC436" s="4">
        <v>31.577132329153198</v>
      </c>
      <c r="AD436" s="4">
        <v>3.7028676708467745</v>
      </c>
      <c r="AE436" s="4">
        <v>34.831917504299291</v>
      </c>
      <c r="AF436" s="5">
        <v>2.9080824957007199</v>
      </c>
      <c r="AG436" s="6">
        <f t="shared" si="30"/>
        <v>215.62464883509901</v>
      </c>
      <c r="AH436" s="6">
        <f t="shared" si="31"/>
        <v>60.685351164901043</v>
      </c>
      <c r="AI436" s="7">
        <f t="shared" si="32"/>
        <v>276.31000000000006</v>
      </c>
      <c r="AJ436" s="8">
        <f t="shared" si="33"/>
        <v>142.2391857375334</v>
      </c>
      <c r="AK436" s="8">
        <f t="shared" si="34"/>
        <v>179.6273663407531</v>
      </c>
    </row>
    <row r="437" spans="1:37" ht="22.15" customHeight="1" x14ac:dyDescent="0.2">
      <c r="A437" s="2" t="s">
        <v>714</v>
      </c>
      <c r="B437" s="39" t="s">
        <v>715</v>
      </c>
      <c r="C437" s="40"/>
      <c r="D437" s="3" t="s">
        <v>664</v>
      </c>
      <c r="E437" s="2" t="s">
        <v>317</v>
      </c>
      <c r="F437" s="2" t="s">
        <v>0</v>
      </c>
      <c r="G437" s="2">
        <v>535</v>
      </c>
      <c r="H437" s="2">
        <v>535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5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10.51</v>
      </c>
      <c r="AD437" s="4">
        <v>0</v>
      </c>
      <c r="AE437" s="4">
        <v>10.51</v>
      </c>
      <c r="AF437" s="5">
        <v>0</v>
      </c>
      <c r="AG437" s="6">
        <f t="shared" si="30"/>
        <v>21.02</v>
      </c>
      <c r="AH437" s="6">
        <f t="shared" si="31"/>
        <v>0</v>
      </c>
      <c r="AI437" s="7">
        <f t="shared" si="32"/>
        <v>21.02</v>
      </c>
      <c r="AJ437" s="8">
        <f t="shared" si="33"/>
        <v>39.289719626168221</v>
      </c>
      <c r="AK437" s="8">
        <f t="shared" si="34"/>
        <v>39.289719626168221</v>
      </c>
    </row>
    <row r="438" spans="1:37" ht="29.25" customHeight="1" x14ac:dyDescent="0.2">
      <c r="A438" s="2" t="s">
        <v>708</v>
      </c>
      <c r="B438" s="39" t="s">
        <v>709</v>
      </c>
      <c r="C438" s="40"/>
      <c r="D438" s="3" t="s">
        <v>664</v>
      </c>
      <c r="E438" s="2" t="s">
        <v>716</v>
      </c>
      <c r="F438" s="2" t="s">
        <v>0</v>
      </c>
      <c r="G438" s="2">
        <v>243.9</v>
      </c>
      <c r="H438" s="2">
        <v>243.9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5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1.3480000000000001</v>
      </c>
      <c r="AD438" s="4">
        <v>0</v>
      </c>
      <c r="AE438" s="4">
        <v>4.875</v>
      </c>
      <c r="AF438" s="5">
        <v>0</v>
      </c>
      <c r="AG438" s="6">
        <f t="shared" si="30"/>
        <v>6.2229999999999999</v>
      </c>
      <c r="AH438" s="6">
        <f t="shared" si="31"/>
        <v>0</v>
      </c>
      <c r="AI438" s="7">
        <f t="shared" si="32"/>
        <v>6.2229999999999999</v>
      </c>
      <c r="AJ438" s="8">
        <f t="shared" si="33"/>
        <v>25.514555145551455</v>
      </c>
      <c r="AK438" s="8">
        <f t="shared" si="34"/>
        <v>25.514555145551455</v>
      </c>
    </row>
    <row r="439" spans="1:37" ht="27" customHeight="1" x14ac:dyDescent="0.2">
      <c r="A439" s="2" t="s">
        <v>708</v>
      </c>
      <c r="B439" s="39" t="s">
        <v>709</v>
      </c>
      <c r="C439" s="40"/>
      <c r="D439" s="3" t="s">
        <v>664</v>
      </c>
      <c r="E439" s="2" t="s">
        <v>717</v>
      </c>
      <c r="F439" s="2" t="s">
        <v>0</v>
      </c>
      <c r="G439" s="2">
        <v>468.8</v>
      </c>
      <c r="H439" s="2">
        <v>468.8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5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4.6280000000000001</v>
      </c>
      <c r="AD439" s="4">
        <v>0</v>
      </c>
      <c r="AE439" s="4">
        <v>8.9672000000000001</v>
      </c>
      <c r="AF439" s="5">
        <v>5.3498000000000001</v>
      </c>
      <c r="AG439" s="6">
        <f t="shared" si="30"/>
        <v>13.5952</v>
      </c>
      <c r="AH439" s="6">
        <f t="shared" si="31"/>
        <v>5.3498000000000001</v>
      </c>
      <c r="AI439" s="7">
        <f t="shared" si="32"/>
        <v>18.945</v>
      </c>
      <c r="AJ439" s="8">
        <f t="shared" si="33"/>
        <v>28.999999999999996</v>
      </c>
      <c r="AK439" s="8">
        <f t="shared" si="34"/>
        <v>40.411689419795223</v>
      </c>
    </row>
    <row r="440" spans="1:37" ht="53.25" customHeight="1" x14ac:dyDescent="0.2">
      <c r="A440" s="2" t="s">
        <v>708</v>
      </c>
      <c r="B440" s="39" t="s">
        <v>718</v>
      </c>
      <c r="C440" s="40"/>
      <c r="D440" s="3" t="s">
        <v>664</v>
      </c>
      <c r="E440" s="2" t="s">
        <v>719</v>
      </c>
      <c r="F440" s="2" t="s">
        <v>0</v>
      </c>
      <c r="G440" s="2">
        <v>515</v>
      </c>
      <c r="H440" s="2">
        <v>515</v>
      </c>
      <c r="I440" s="4">
        <v>18.080000000000002</v>
      </c>
      <c r="J440" s="4">
        <v>0</v>
      </c>
      <c r="K440" s="4">
        <v>11.247</v>
      </c>
      <c r="L440" s="4">
        <v>0</v>
      </c>
      <c r="M440" s="4">
        <v>11.049000000000001</v>
      </c>
      <c r="N440" s="4">
        <v>0</v>
      </c>
      <c r="O440" s="4">
        <v>6.6800000000000006</v>
      </c>
      <c r="P440" s="5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6.2309999999999999</v>
      </c>
      <c r="AB440" s="4">
        <v>0</v>
      </c>
      <c r="AC440" s="4">
        <v>4.2469999999999999</v>
      </c>
      <c r="AD440" s="4">
        <v>0</v>
      </c>
      <c r="AE440" s="4">
        <v>7.2990000000000004</v>
      </c>
      <c r="AF440" s="5">
        <v>0</v>
      </c>
      <c r="AG440" s="6">
        <f t="shared" si="30"/>
        <v>64.833000000000013</v>
      </c>
      <c r="AH440" s="6">
        <f t="shared" si="31"/>
        <v>0</v>
      </c>
      <c r="AI440" s="7">
        <f t="shared" si="32"/>
        <v>64.833000000000013</v>
      </c>
      <c r="AJ440" s="8">
        <f t="shared" si="33"/>
        <v>125.88932038834955</v>
      </c>
      <c r="AK440" s="8">
        <f t="shared" si="34"/>
        <v>125.88932038834955</v>
      </c>
    </row>
    <row r="441" spans="1:37" ht="22.15" customHeight="1" x14ac:dyDescent="0.2">
      <c r="A441" s="2" t="s">
        <v>720</v>
      </c>
      <c r="B441" s="39" t="s">
        <v>26</v>
      </c>
      <c r="C441" s="40"/>
      <c r="D441" s="3" t="s">
        <v>721</v>
      </c>
      <c r="E441" s="2" t="s">
        <v>28</v>
      </c>
      <c r="F441" s="2" t="s">
        <v>0</v>
      </c>
      <c r="G441" s="2">
        <v>699.39999999999986</v>
      </c>
      <c r="H441" s="2">
        <v>717</v>
      </c>
      <c r="I441" s="4">
        <v>22.298431010848027</v>
      </c>
      <c r="J441" s="4">
        <v>1.0915689891520743</v>
      </c>
      <c r="K441" s="4">
        <v>13.885530069506874</v>
      </c>
      <c r="L441" s="4">
        <v>1.1644699304930803</v>
      </c>
      <c r="M441" s="4">
        <v>14.265621790047895</v>
      </c>
      <c r="N441" s="4">
        <v>1.1643782099521696</v>
      </c>
      <c r="O441" s="4">
        <v>7.0112903083151057</v>
      </c>
      <c r="P441" s="5">
        <v>3.3387096916847749</v>
      </c>
      <c r="Q441" s="4">
        <v>0</v>
      </c>
      <c r="R441" s="4">
        <v>3.9399999999999977</v>
      </c>
      <c r="S441" s="4">
        <v>0</v>
      </c>
      <c r="T441" s="4">
        <v>3.8599999999999994</v>
      </c>
      <c r="U441" s="4">
        <v>0</v>
      </c>
      <c r="V441" s="4">
        <v>3.980000000000004</v>
      </c>
      <c r="W441" s="4">
        <v>0</v>
      </c>
      <c r="X441" s="4">
        <v>3.0600000000000023</v>
      </c>
      <c r="Y441" s="4">
        <v>0</v>
      </c>
      <c r="Z441" s="4">
        <v>2.8799999999999955</v>
      </c>
      <c r="AA441" s="4">
        <v>9.9374740372485846</v>
      </c>
      <c r="AB441" s="4">
        <v>1.7425259627514231</v>
      </c>
      <c r="AC441" s="4">
        <v>15.920079285696541</v>
      </c>
      <c r="AD441" s="4">
        <v>1.6699207143034474</v>
      </c>
      <c r="AE441" s="4">
        <v>17.181362876934685</v>
      </c>
      <c r="AF441" s="5">
        <v>1.308637123065324</v>
      </c>
      <c r="AG441" s="6">
        <f t="shared" si="30"/>
        <v>100.49978937859771</v>
      </c>
      <c r="AH441" s="6">
        <f t="shared" si="31"/>
        <v>29.200210621402292</v>
      </c>
      <c r="AI441" s="7">
        <f t="shared" si="32"/>
        <v>129.69999999999999</v>
      </c>
      <c r="AJ441" s="8">
        <f t="shared" si="33"/>
        <v>143.69429422161528</v>
      </c>
      <c r="AK441" s="8">
        <f t="shared" si="34"/>
        <v>180.89260808926079</v>
      </c>
    </row>
    <row r="442" spans="1:37" ht="22.15" customHeight="1" x14ac:dyDescent="0.2">
      <c r="A442" s="2" t="s">
        <v>722</v>
      </c>
      <c r="B442" s="39" t="s">
        <v>26</v>
      </c>
      <c r="C442" s="40"/>
      <c r="D442" s="3" t="s">
        <v>721</v>
      </c>
      <c r="E442" s="2" t="s">
        <v>723</v>
      </c>
      <c r="F442" s="2" t="s">
        <v>0</v>
      </c>
      <c r="G442" s="2">
        <v>658.46720000000005</v>
      </c>
      <c r="H442" s="2">
        <v>710</v>
      </c>
      <c r="I442" s="4">
        <v>19.919633287639297</v>
      </c>
      <c r="J442" s="4">
        <v>2.1103667123606771</v>
      </c>
      <c r="K442" s="4">
        <v>12.816177621637152</v>
      </c>
      <c r="L442" s="4">
        <v>2.0378223783628906</v>
      </c>
      <c r="M442" s="4">
        <v>11.963696303851627</v>
      </c>
      <c r="N442" s="4">
        <v>2.4743036961483607</v>
      </c>
      <c r="O442" s="4">
        <v>8.0187419268006153</v>
      </c>
      <c r="P442" s="5">
        <v>2.0322580731994284</v>
      </c>
      <c r="Q442" s="4">
        <v>0</v>
      </c>
      <c r="R442" s="4">
        <v>4.0759999999999081</v>
      </c>
      <c r="S442" s="4">
        <v>0</v>
      </c>
      <c r="T442" s="4">
        <v>3.6720000000000255</v>
      </c>
      <c r="U442" s="4">
        <v>0</v>
      </c>
      <c r="V442" s="4">
        <v>3.5099999999999909</v>
      </c>
      <c r="W442" s="4">
        <v>0</v>
      </c>
      <c r="X442" s="4">
        <v>3.6979999999999791</v>
      </c>
      <c r="Y442" s="4">
        <v>0</v>
      </c>
      <c r="Z442" s="4">
        <v>3.5940000000000509</v>
      </c>
      <c r="AA442" s="4">
        <v>9.0754740372485614</v>
      </c>
      <c r="AB442" s="4">
        <v>1.7425259627514231</v>
      </c>
      <c r="AC442" s="4">
        <v>14.374868788800656</v>
      </c>
      <c r="AD442" s="4">
        <v>1.8151312111993991</v>
      </c>
      <c r="AE442" s="4">
        <v>15.333362876934615</v>
      </c>
      <c r="AF442" s="5">
        <v>1.308637123065324</v>
      </c>
      <c r="AG442" s="6">
        <f t="shared" si="30"/>
        <v>91.501954842912525</v>
      </c>
      <c r="AH442" s="6">
        <f t="shared" si="31"/>
        <v>32.071045157087454</v>
      </c>
      <c r="AI442" s="7">
        <f t="shared" si="32"/>
        <v>123.57299999999998</v>
      </c>
      <c r="AJ442" s="8">
        <f t="shared" si="33"/>
        <v>138.96205436339503</v>
      </c>
      <c r="AK442" s="8">
        <f t="shared" si="34"/>
        <v>174.04647887323941</v>
      </c>
    </row>
    <row r="443" spans="1:37" ht="22.15" customHeight="1" x14ac:dyDescent="0.2">
      <c r="A443" s="2" t="s">
        <v>724</v>
      </c>
      <c r="B443" s="39" t="s">
        <v>26</v>
      </c>
      <c r="C443" s="40"/>
      <c r="D443" s="3" t="s">
        <v>721</v>
      </c>
      <c r="E443" s="2" t="s">
        <v>30</v>
      </c>
      <c r="F443" s="2" t="s">
        <v>725</v>
      </c>
      <c r="G443" s="2">
        <v>649.27279999999996</v>
      </c>
      <c r="H443" s="2">
        <v>707</v>
      </c>
      <c r="I443" s="4">
        <v>16.329032149243687</v>
      </c>
      <c r="J443" s="4">
        <v>1.6009678507563758</v>
      </c>
      <c r="K443" s="4">
        <v>9.3077363629487895</v>
      </c>
      <c r="L443" s="4">
        <v>1.8922636370512558</v>
      </c>
      <c r="M443" s="4">
        <v>8.8295644944615201</v>
      </c>
      <c r="N443" s="4">
        <v>2.1104355055383075</v>
      </c>
      <c r="O443" s="4">
        <v>5.0254838632147143</v>
      </c>
      <c r="P443" s="5">
        <v>1.8145161367852038</v>
      </c>
      <c r="Q443" s="4">
        <v>0</v>
      </c>
      <c r="R443" s="4">
        <v>2.6800000000000637</v>
      </c>
      <c r="S443" s="4">
        <v>0</v>
      </c>
      <c r="T443" s="4">
        <v>2.2899999999999636</v>
      </c>
      <c r="U443" s="4">
        <v>0</v>
      </c>
      <c r="V443" s="4">
        <v>2.2200000000000273</v>
      </c>
      <c r="W443" s="4">
        <v>0</v>
      </c>
      <c r="X443" s="4">
        <v>2.4299999999998363</v>
      </c>
      <c r="Y443" s="4">
        <v>0</v>
      </c>
      <c r="Z443" s="4">
        <v>2.1600000000000819</v>
      </c>
      <c r="AA443" s="4">
        <v>6.0331055279363506</v>
      </c>
      <c r="AB443" s="4">
        <v>1.3068944720635673</v>
      </c>
      <c r="AC443" s="4">
        <v>10.350500279488475</v>
      </c>
      <c r="AD443" s="4">
        <v>1.3794997205115433</v>
      </c>
      <c r="AE443" s="4">
        <v>10.325150502579731</v>
      </c>
      <c r="AF443" s="5">
        <v>1.7448494974204318</v>
      </c>
      <c r="AG443" s="6">
        <f t="shared" si="30"/>
        <v>66.200573179873274</v>
      </c>
      <c r="AH443" s="6">
        <f t="shared" si="31"/>
        <v>23.62942682012666</v>
      </c>
      <c r="AI443" s="7">
        <f t="shared" si="32"/>
        <v>89.829999999999927</v>
      </c>
      <c r="AJ443" s="8">
        <f t="shared" si="33"/>
        <v>101.96110661015413</v>
      </c>
      <c r="AK443" s="8">
        <f t="shared" si="34"/>
        <v>127.05799151343697</v>
      </c>
    </row>
    <row r="444" spans="1:37" ht="22.15" customHeight="1" x14ac:dyDescent="0.2">
      <c r="A444" s="2" t="s">
        <v>724</v>
      </c>
      <c r="B444" s="39" t="s">
        <v>26</v>
      </c>
      <c r="C444" s="40"/>
      <c r="D444" s="3" t="s">
        <v>721</v>
      </c>
      <c r="E444" s="2" t="s">
        <v>30</v>
      </c>
      <c r="F444" s="2" t="s">
        <v>726</v>
      </c>
      <c r="G444" s="2">
        <v>709.90000000000009</v>
      </c>
      <c r="H444" s="2">
        <v>709.9</v>
      </c>
      <c r="I444" s="4">
        <v>19.088574681130577</v>
      </c>
      <c r="J444" s="4">
        <v>1.4554253188694324</v>
      </c>
      <c r="K444" s="4">
        <v>11.266750698851093</v>
      </c>
      <c r="L444" s="4">
        <v>1.2372493011488979</v>
      </c>
      <c r="M444" s="4">
        <v>11.24139542816984</v>
      </c>
      <c r="N444" s="4">
        <v>1.091604571830159</v>
      </c>
      <c r="O444" s="4">
        <v>6.8055483815146482</v>
      </c>
      <c r="P444" s="5">
        <v>1.3064516184853467</v>
      </c>
      <c r="Q444" s="4">
        <v>0</v>
      </c>
      <c r="R444" s="4">
        <v>2.9879999999999995</v>
      </c>
      <c r="S444" s="4">
        <v>0</v>
      </c>
      <c r="T444" s="4">
        <v>2.6570000000000107</v>
      </c>
      <c r="U444" s="4">
        <v>0</v>
      </c>
      <c r="V444" s="4">
        <v>2.5490000000000066</v>
      </c>
      <c r="W444" s="4">
        <v>0</v>
      </c>
      <c r="X444" s="4">
        <v>2.6169999999999902</v>
      </c>
      <c r="Y444" s="4">
        <v>0</v>
      </c>
      <c r="Z444" s="4">
        <v>2.6019999999999897</v>
      </c>
      <c r="AA444" s="4">
        <v>7.8441317701763094</v>
      </c>
      <c r="AB444" s="4">
        <v>0.94386822982368757</v>
      </c>
      <c r="AC444" s="4">
        <v>11.967710776384406</v>
      </c>
      <c r="AD444" s="4">
        <v>1.2342892236155916</v>
      </c>
      <c r="AE444" s="4">
        <v>12.454362876934681</v>
      </c>
      <c r="AF444" s="5">
        <v>1.308637123065324</v>
      </c>
      <c r="AG444" s="6">
        <f t="shared" si="30"/>
        <v>80.66847461316155</v>
      </c>
      <c r="AH444" s="6">
        <f t="shared" si="31"/>
        <v>21.990525386838438</v>
      </c>
      <c r="AI444" s="7">
        <f t="shared" si="32"/>
        <v>102.65899999999999</v>
      </c>
      <c r="AJ444" s="8">
        <f t="shared" si="33"/>
        <v>113.63357460651012</v>
      </c>
      <c r="AK444" s="8">
        <f t="shared" si="34"/>
        <v>144.61050852232708</v>
      </c>
    </row>
    <row r="445" spans="1:37" ht="22.15" customHeight="1" x14ac:dyDescent="0.2">
      <c r="A445" s="2" t="s">
        <v>727</v>
      </c>
      <c r="B445" s="39" t="s">
        <v>26</v>
      </c>
      <c r="C445" s="40"/>
      <c r="D445" s="3" t="s">
        <v>721</v>
      </c>
      <c r="E445" s="2" t="s">
        <v>101</v>
      </c>
      <c r="F445" s="2" t="s">
        <v>0</v>
      </c>
      <c r="G445" s="2">
        <v>2953.0089999999996</v>
      </c>
      <c r="H445" s="2">
        <v>3077.9</v>
      </c>
      <c r="I445" s="4">
        <v>96.761348103855596</v>
      </c>
      <c r="J445" s="4">
        <v>8.3686518961442804</v>
      </c>
      <c r="K445" s="4">
        <v>59.447927545992989</v>
      </c>
      <c r="L445" s="4">
        <v>7.7920724540070179</v>
      </c>
      <c r="M445" s="4">
        <v>61.224899806579081</v>
      </c>
      <c r="N445" s="4">
        <v>8.0051001934211659</v>
      </c>
      <c r="O445" s="4">
        <v>35.446294312085058</v>
      </c>
      <c r="P445" s="5">
        <v>7.5437056879147235</v>
      </c>
      <c r="Q445" s="4">
        <v>0</v>
      </c>
      <c r="R445" s="4">
        <v>20.990000000000236</v>
      </c>
      <c r="S445" s="4">
        <v>0</v>
      </c>
      <c r="T445" s="4">
        <v>18.559999999999945</v>
      </c>
      <c r="U445" s="4">
        <v>0</v>
      </c>
      <c r="V445" s="4">
        <v>18.159999999999854</v>
      </c>
      <c r="W445" s="4">
        <v>0</v>
      </c>
      <c r="X445" s="4">
        <v>19.099999999999909</v>
      </c>
      <c r="Y445" s="4">
        <v>0</v>
      </c>
      <c r="Z445" s="4">
        <v>19.7800000000002</v>
      </c>
      <c r="AA445" s="4">
        <v>45.183408207849951</v>
      </c>
      <c r="AB445" s="4">
        <v>7.9865917921501195</v>
      </c>
      <c r="AC445" s="4">
        <v>68.318633202239326</v>
      </c>
      <c r="AD445" s="4">
        <v>7.8413667977605241</v>
      </c>
      <c r="AE445" s="4">
        <v>67.397369012037956</v>
      </c>
      <c r="AF445" s="5">
        <v>8.1426309879620149</v>
      </c>
      <c r="AG445" s="6">
        <f t="shared" si="30"/>
        <v>433.77988019063991</v>
      </c>
      <c r="AH445" s="6">
        <f t="shared" si="31"/>
        <v>152.27011980935995</v>
      </c>
      <c r="AI445" s="7">
        <f t="shared" si="32"/>
        <v>586.04999999999984</v>
      </c>
      <c r="AJ445" s="8">
        <f t="shared" si="33"/>
        <v>146.89419510426143</v>
      </c>
      <c r="AK445" s="8">
        <f t="shared" si="34"/>
        <v>190.40579615971922</v>
      </c>
    </row>
    <row r="446" spans="1:37" ht="22.15" customHeight="1" x14ac:dyDescent="0.2">
      <c r="A446" s="2" t="s">
        <v>728</v>
      </c>
      <c r="B446" s="39" t="s">
        <v>26</v>
      </c>
      <c r="C446" s="40"/>
      <c r="D446" s="3" t="s">
        <v>721</v>
      </c>
      <c r="E446" s="2" t="s">
        <v>42</v>
      </c>
      <c r="F446" s="2" t="s">
        <v>0</v>
      </c>
      <c r="G446" s="2">
        <v>2807.0070000000005</v>
      </c>
      <c r="H446" s="2">
        <v>2908</v>
      </c>
      <c r="I446" s="4">
        <v>81.105160746218246</v>
      </c>
      <c r="J446" s="4">
        <v>8.0048392537818795</v>
      </c>
      <c r="K446" s="4">
        <v>53.403180417041391</v>
      </c>
      <c r="L446" s="4">
        <v>6.9868195829584829</v>
      </c>
      <c r="M446" s="4">
        <v>52.78044708282318</v>
      </c>
      <c r="N446" s="4">
        <v>7.8595529171771448</v>
      </c>
      <c r="O446" s="4">
        <v>32.298709643616547</v>
      </c>
      <c r="P446" s="5">
        <v>7.9112903563834882</v>
      </c>
      <c r="Q446" s="4">
        <v>0</v>
      </c>
      <c r="R446" s="4">
        <v>17.490000000000009</v>
      </c>
      <c r="S446" s="4">
        <v>0</v>
      </c>
      <c r="T446" s="4">
        <v>16.380000000000109</v>
      </c>
      <c r="U446" s="4">
        <v>0</v>
      </c>
      <c r="V446" s="4">
        <v>15.179999999999836</v>
      </c>
      <c r="W446" s="4">
        <v>0</v>
      </c>
      <c r="X446" s="4">
        <v>14.720000000000027</v>
      </c>
      <c r="Y446" s="4">
        <v>0</v>
      </c>
      <c r="Z446" s="4">
        <v>14.850000000000136</v>
      </c>
      <c r="AA446" s="4">
        <v>34.597290900546206</v>
      </c>
      <c r="AB446" s="4">
        <v>7.0427090994536687</v>
      </c>
      <c r="AC446" s="4">
        <v>48.069054161410619</v>
      </c>
      <c r="AD446" s="4">
        <v>7.5509458385895005</v>
      </c>
      <c r="AE446" s="4">
        <v>58.967899947925737</v>
      </c>
      <c r="AF446" s="5">
        <v>7.0521000520742456</v>
      </c>
      <c r="AG446" s="6">
        <f t="shared" si="30"/>
        <v>361.2217428995819</v>
      </c>
      <c r="AH446" s="6">
        <f t="shared" si="31"/>
        <v>131.02825710041853</v>
      </c>
      <c r="AI446" s="7">
        <f t="shared" si="32"/>
        <v>492.25000000000045</v>
      </c>
      <c r="AJ446" s="8">
        <f t="shared" si="33"/>
        <v>128.68572928374664</v>
      </c>
      <c r="AK446" s="8">
        <f t="shared" si="34"/>
        <v>169.27441540577732</v>
      </c>
    </row>
    <row r="447" spans="1:37" ht="22.15" customHeight="1" x14ac:dyDescent="0.2">
      <c r="A447" s="2" t="s">
        <v>729</v>
      </c>
      <c r="B447" s="39" t="s">
        <v>26</v>
      </c>
      <c r="C447" s="40"/>
      <c r="D447" s="3" t="s">
        <v>721</v>
      </c>
      <c r="E447" s="2" t="s">
        <v>175</v>
      </c>
      <c r="F447" s="2" t="s">
        <v>0</v>
      </c>
      <c r="G447" s="2">
        <v>3084.36</v>
      </c>
      <c r="H447" s="2">
        <v>3112.8</v>
      </c>
      <c r="I447" s="4">
        <v>102.97082049112245</v>
      </c>
      <c r="J447" s="4">
        <v>9.1691795088774253</v>
      </c>
      <c r="K447" s="4">
        <v>63.136338329225573</v>
      </c>
      <c r="L447" s="4">
        <v>9.4636616707745649</v>
      </c>
      <c r="M447" s="4">
        <v>65.262200682260499</v>
      </c>
      <c r="N447" s="4">
        <v>9.3877993177393684</v>
      </c>
      <c r="O447" s="4">
        <v>42.052627386442886</v>
      </c>
      <c r="P447" s="5">
        <v>8.8173726135572341</v>
      </c>
      <c r="Q447" s="4">
        <v>0</v>
      </c>
      <c r="R447" s="4">
        <v>22.6099999999999</v>
      </c>
      <c r="S447" s="4">
        <v>0</v>
      </c>
      <c r="T447" s="4">
        <v>19.789999999999964</v>
      </c>
      <c r="U447" s="4">
        <v>0</v>
      </c>
      <c r="V447" s="4">
        <v>19.509999999999991</v>
      </c>
      <c r="W447" s="4">
        <v>0</v>
      </c>
      <c r="X447" s="4">
        <v>20.320000000000164</v>
      </c>
      <c r="Y447" s="4">
        <v>0</v>
      </c>
      <c r="Z447" s="4">
        <v>20.980000000000018</v>
      </c>
      <c r="AA447" s="4">
        <v>42.276027919170446</v>
      </c>
      <c r="AB447" s="4">
        <v>7.9139720808293808</v>
      </c>
      <c r="AC447" s="4">
        <v>72.181659409858327</v>
      </c>
      <c r="AD447" s="4">
        <v>7.4783405901415243</v>
      </c>
      <c r="AE447" s="4">
        <v>73.970625701795427</v>
      </c>
      <c r="AF447" s="5">
        <v>9.6693742982048931</v>
      </c>
      <c r="AG447" s="6">
        <f t="shared" si="30"/>
        <v>461.85029991987557</v>
      </c>
      <c r="AH447" s="6">
        <f t="shared" si="31"/>
        <v>165.10970008012444</v>
      </c>
      <c r="AI447" s="7">
        <f t="shared" si="32"/>
        <v>626.96</v>
      </c>
      <c r="AJ447" s="8">
        <f t="shared" si="33"/>
        <v>149.73942727822808</v>
      </c>
      <c r="AK447" s="8">
        <f t="shared" si="34"/>
        <v>201.4135183757389</v>
      </c>
    </row>
    <row r="448" spans="1:37" ht="22.15" customHeight="1" x14ac:dyDescent="0.2">
      <c r="A448" s="2" t="s">
        <v>730</v>
      </c>
      <c r="B448" s="39" t="s">
        <v>26</v>
      </c>
      <c r="C448" s="40"/>
      <c r="D448" s="3" t="s">
        <v>721</v>
      </c>
      <c r="E448" s="2" t="s">
        <v>227</v>
      </c>
      <c r="F448" s="2" t="s">
        <v>731</v>
      </c>
      <c r="G448" s="2">
        <v>2732.2959999999994</v>
      </c>
      <c r="H448" s="2">
        <v>2824.8</v>
      </c>
      <c r="I448" s="4">
        <v>79.713591757065998</v>
      </c>
      <c r="J448" s="4">
        <v>9.0964082429339523</v>
      </c>
      <c r="K448" s="4">
        <v>52.903724822450883</v>
      </c>
      <c r="L448" s="4">
        <v>7.4962751775492054</v>
      </c>
      <c r="M448" s="4">
        <v>51.263295234748803</v>
      </c>
      <c r="N448" s="4">
        <v>9.0967047652513244</v>
      </c>
      <c r="O448" s="4">
        <v>36.118709643616256</v>
      </c>
      <c r="P448" s="5">
        <v>7.9112903563834882</v>
      </c>
      <c r="Q448" s="4">
        <v>0</v>
      </c>
      <c r="R448" s="4">
        <v>24.2199999999998</v>
      </c>
      <c r="S448" s="4">
        <v>0</v>
      </c>
      <c r="T448" s="4">
        <v>22.430000000000291</v>
      </c>
      <c r="U448" s="4">
        <v>0</v>
      </c>
      <c r="V448" s="4">
        <v>22.059999999999945</v>
      </c>
      <c r="W448" s="4">
        <v>0</v>
      </c>
      <c r="X448" s="4">
        <v>21.860000000000127</v>
      </c>
      <c r="Y448" s="4">
        <v>0</v>
      </c>
      <c r="Z448" s="4">
        <v>21.839999999999691</v>
      </c>
      <c r="AA448" s="4">
        <v>34.448212173826619</v>
      </c>
      <c r="AB448" s="4">
        <v>8.1317878261733085</v>
      </c>
      <c r="AC448" s="4">
        <v>54.98258068313902</v>
      </c>
      <c r="AD448" s="4">
        <v>8.5674193168611641</v>
      </c>
      <c r="AE448" s="4">
        <v>59.187369012037912</v>
      </c>
      <c r="AF448" s="5">
        <v>8.1426309879620149</v>
      </c>
      <c r="AG448" s="6">
        <f t="shared" si="30"/>
        <v>368.61748332688546</v>
      </c>
      <c r="AH448" s="6">
        <f t="shared" si="31"/>
        <v>170.85251667311431</v>
      </c>
      <c r="AI448" s="7">
        <f t="shared" si="32"/>
        <v>539.4699999999998</v>
      </c>
      <c r="AJ448" s="8">
        <f t="shared" si="33"/>
        <v>134.91125534235147</v>
      </c>
      <c r="AK448" s="8">
        <f t="shared" si="34"/>
        <v>190.97635230812793</v>
      </c>
    </row>
    <row r="449" spans="1:37" ht="22.15" customHeight="1" x14ac:dyDescent="0.2">
      <c r="A449" s="2" t="s">
        <v>730</v>
      </c>
      <c r="B449" s="39" t="s">
        <v>26</v>
      </c>
      <c r="C449" s="40"/>
      <c r="D449" s="3" t="s">
        <v>721</v>
      </c>
      <c r="E449" s="2" t="s">
        <v>227</v>
      </c>
      <c r="F449" s="2" t="s">
        <v>732</v>
      </c>
      <c r="G449" s="2">
        <v>2774.0709999999999</v>
      </c>
      <c r="H449" s="2">
        <v>2869.4</v>
      </c>
      <c r="I449" s="4">
        <v>77.679017075935647</v>
      </c>
      <c r="J449" s="4">
        <v>7.6409829240645202</v>
      </c>
      <c r="K449" s="4">
        <v>49.286271914635122</v>
      </c>
      <c r="L449" s="4">
        <v>8.1137280853645102</v>
      </c>
      <c r="M449" s="4">
        <v>51.462636187799632</v>
      </c>
      <c r="N449" s="4">
        <v>7.2773638122010604</v>
      </c>
      <c r="O449" s="4">
        <v>36.116152392664304</v>
      </c>
      <c r="P449" s="5">
        <v>6.8038476073350864</v>
      </c>
      <c r="Q449" s="4">
        <v>0</v>
      </c>
      <c r="R449" s="4">
        <v>23.369999999999891</v>
      </c>
      <c r="S449" s="4">
        <v>0</v>
      </c>
      <c r="T449" s="4">
        <v>20.920000000000073</v>
      </c>
      <c r="U449" s="4">
        <v>0</v>
      </c>
      <c r="V449" s="4">
        <v>20.220000000000255</v>
      </c>
      <c r="W449" s="4">
        <v>0</v>
      </c>
      <c r="X449" s="4">
        <v>20.859999999999673</v>
      </c>
      <c r="Y449" s="4">
        <v>0</v>
      </c>
      <c r="Z449" s="4">
        <v>21.340000000000146</v>
      </c>
      <c r="AA449" s="4">
        <v>36.527632608641809</v>
      </c>
      <c r="AB449" s="4">
        <v>5.0823673913583178</v>
      </c>
      <c r="AC449" s="4">
        <v>52.008132888129936</v>
      </c>
      <c r="AD449" s="4">
        <v>6.4618671118698607</v>
      </c>
      <c r="AE449" s="4">
        <v>55.544920571850824</v>
      </c>
      <c r="AF449" s="5">
        <v>6.3250794281490652</v>
      </c>
      <c r="AG449" s="6">
        <f t="shared" si="30"/>
        <v>358.62476363965726</v>
      </c>
      <c r="AH449" s="6">
        <f t="shared" si="31"/>
        <v>154.41523636034242</v>
      </c>
      <c r="AI449" s="7">
        <f t="shared" si="32"/>
        <v>513.03999999999974</v>
      </c>
      <c r="AJ449" s="8">
        <f t="shared" si="33"/>
        <v>129.27742788113832</v>
      </c>
      <c r="AK449" s="8">
        <f t="shared" si="34"/>
        <v>178.79696103715054</v>
      </c>
    </row>
    <row r="450" spans="1:37" ht="22.15" customHeight="1" x14ac:dyDescent="0.2">
      <c r="A450" s="2" t="s">
        <v>733</v>
      </c>
      <c r="B450" s="39" t="s">
        <v>26</v>
      </c>
      <c r="C450" s="40"/>
      <c r="D450" s="3" t="s">
        <v>734</v>
      </c>
      <c r="E450" s="2" t="s">
        <v>37</v>
      </c>
      <c r="F450" s="2" t="s">
        <v>199</v>
      </c>
      <c r="G450" s="2">
        <v>1880.5650000000003</v>
      </c>
      <c r="H450" s="2">
        <v>1952</v>
      </c>
      <c r="I450" s="4">
        <v>54.078298724522362</v>
      </c>
      <c r="J450" s="4">
        <v>5.8217012754777295</v>
      </c>
      <c r="K450" s="4">
        <v>32.306532864911176</v>
      </c>
      <c r="L450" s="4">
        <v>6.1134671350886718</v>
      </c>
      <c r="M450" s="4">
        <v>33.249203502727397</v>
      </c>
      <c r="N450" s="4">
        <v>5.5307964972728056</v>
      </c>
      <c r="O450" s="4">
        <v>13.913870944172931</v>
      </c>
      <c r="P450" s="5">
        <v>5.5161290558270197</v>
      </c>
      <c r="Q450" s="4">
        <v>0</v>
      </c>
      <c r="R450" s="4">
        <v>10.110000000000014</v>
      </c>
      <c r="S450" s="4">
        <v>0</v>
      </c>
      <c r="T450" s="4">
        <v>8.8399999999999181</v>
      </c>
      <c r="U450" s="4">
        <v>0</v>
      </c>
      <c r="V450" s="4">
        <v>8.6800000000000637</v>
      </c>
      <c r="W450" s="4">
        <v>0</v>
      </c>
      <c r="X450" s="4">
        <v>9.0799999999999272</v>
      </c>
      <c r="Y450" s="4">
        <v>0</v>
      </c>
      <c r="Z450" s="4">
        <v>9.2100000000000364</v>
      </c>
      <c r="AA450" s="4">
        <v>20.98805360243356</v>
      </c>
      <c r="AB450" s="4">
        <v>4.7919463975664138</v>
      </c>
      <c r="AC450" s="4">
        <v>33.582843105537727</v>
      </c>
      <c r="AD450" s="4">
        <v>4.9371568944623663</v>
      </c>
      <c r="AE450" s="4">
        <v>34.44653707099102</v>
      </c>
      <c r="AF450" s="5">
        <v>5.7434629290089214</v>
      </c>
      <c r="AG450" s="6">
        <f t="shared" si="30"/>
        <v>222.56533981529617</v>
      </c>
      <c r="AH450" s="6">
        <f t="shared" si="31"/>
        <v>84.374660184703899</v>
      </c>
      <c r="AI450" s="7">
        <f t="shared" si="32"/>
        <v>306.94000000000005</v>
      </c>
      <c r="AJ450" s="8">
        <f t="shared" si="33"/>
        <v>118.35025102312132</v>
      </c>
      <c r="AK450" s="8">
        <f t="shared" si="34"/>
        <v>157.24385245901644</v>
      </c>
    </row>
    <row r="451" spans="1:37" ht="22.15" customHeight="1" x14ac:dyDescent="0.2">
      <c r="A451" s="2" t="s">
        <v>733</v>
      </c>
      <c r="B451" s="39" t="s">
        <v>26</v>
      </c>
      <c r="C451" s="40"/>
      <c r="D451" s="3" t="s">
        <v>734</v>
      </c>
      <c r="E451" s="2" t="s">
        <v>37</v>
      </c>
      <c r="F451" s="2" t="s">
        <v>200</v>
      </c>
      <c r="G451" s="2">
        <v>1851.5540000000001</v>
      </c>
      <c r="H451" s="2">
        <v>1914.2</v>
      </c>
      <c r="I451" s="4">
        <v>54.887814799143847</v>
      </c>
      <c r="J451" s="4">
        <v>6.6221852008559177</v>
      </c>
      <c r="K451" s="4">
        <v>29.983209088846543</v>
      </c>
      <c r="L451" s="4">
        <v>5.6767909111537671</v>
      </c>
      <c r="M451" s="4">
        <v>29.243656226482791</v>
      </c>
      <c r="N451" s="4">
        <v>5.6763437735168267</v>
      </c>
      <c r="O451" s="4">
        <v>9.9287096532303103</v>
      </c>
      <c r="P451" s="5">
        <v>5.6612903467698361</v>
      </c>
      <c r="Q451" s="4">
        <v>0</v>
      </c>
      <c r="R451" s="4">
        <v>9.6399999999998727</v>
      </c>
      <c r="S451" s="4">
        <v>0</v>
      </c>
      <c r="T451" s="4">
        <v>9.1700000000000728</v>
      </c>
      <c r="U451" s="4">
        <v>0</v>
      </c>
      <c r="V451" s="4">
        <v>8.1700000000000728</v>
      </c>
      <c r="W451" s="4">
        <v>0</v>
      </c>
      <c r="X451" s="4">
        <v>8.6999999999998181</v>
      </c>
      <c r="Y451" s="4">
        <v>0</v>
      </c>
      <c r="Z451" s="4">
        <v>8.7800000000002001</v>
      </c>
      <c r="AA451" s="4">
        <v>21.408553881921968</v>
      </c>
      <c r="AB451" s="4">
        <v>6.1714461180779576</v>
      </c>
      <c r="AC451" s="4">
        <v>39.98242211174577</v>
      </c>
      <c r="AD451" s="4">
        <v>5.2275778882542694</v>
      </c>
      <c r="AE451" s="4">
        <v>39.696537070991134</v>
      </c>
      <c r="AF451" s="5">
        <v>5.7434629290089214</v>
      </c>
      <c r="AG451" s="6">
        <f t="shared" si="30"/>
        <v>225.13090283236235</v>
      </c>
      <c r="AH451" s="6">
        <f t="shared" si="31"/>
        <v>85.239097167637539</v>
      </c>
      <c r="AI451" s="7">
        <f t="shared" si="32"/>
        <v>310.36999999999989</v>
      </c>
      <c r="AJ451" s="8">
        <f t="shared" si="33"/>
        <v>121.5902441043374</v>
      </c>
      <c r="AK451" s="8">
        <f t="shared" si="34"/>
        <v>162.14084212725939</v>
      </c>
    </row>
    <row r="452" spans="1:37" ht="22.15" customHeight="1" x14ac:dyDescent="0.2">
      <c r="A452" s="2" t="s">
        <v>735</v>
      </c>
      <c r="B452" s="39" t="s">
        <v>736</v>
      </c>
      <c r="C452" s="40"/>
      <c r="D452" s="3" t="s">
        <v>734</v>
      </c>
      <c r="E452" s="2" t="s">
        <v>96</v>
      </c>
      <c r="F452" s="2" t="s">
        <v>0</v>
      </c>
      <c r="G452" s="2">
        <v>3389.34</v>
      </c>
      <c r="H452" s="2">
        <v>3389.34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5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5">
        <v>0</v>
      </c>
      <c r="AG452" s="6">
        <f t="shared" si="30"/>
        <v>0</v>
      </c>
      <c r="AH452" s="6">
        <f t="shared" si="31"/>
        <v>0</v>
      </c>
      <c r="AI452" s="7">
        <f t="shared" si="32"/>
        <v>0</v>
      </c>
      <c r="AJ452" s="8">
        <f t="shared" si="33"/>
        <v>0</v>
      </c>
      <c r="AK452" s="8">
        <f t="shared" si="34"/>
        <v>0</v>
      </c>
    </row>
    <row r="453" spans="1:37" ht="26.25" customHeight="1" x14ac:dyDescent="0.2">
      <c r="A453" s="2" t="s">
        <v>737</v>
      </c>
      <c r="B453" s="39" t="s">
        <v>738</v>
      </c>
      <c r="C453" s="40"/>
      <c r="D453" s="3" t="s">
        <v>734</v>
      </c>
      <c r="E453" s="2" t="s">
        <v>739</v>
      </c>
      <c r="F453" s="2" t="s">
        <v>0</v>
      </c>
      <c r="G453" s="2">
        <v>264.10000000000002</v>
      </c>
      <c r="H453" s="2">
        <v>264.10000000000002</v>
      </c>
      <c r="I453" s="4">
        <v>7.1040000000000001</v>
      </c>
      <c r="J453" s="4">
        <v>0</v>
      </c>
      <c r="K453" s="4">
        <v>3.8150000000000004</v>
      </c>
      <c r="L453" s="4">
        <v>0</v>
      </c>
      <c r="M453" s="4">
        <v>3.1030000000000002</v>
      </c>
      <c r="N453" s="4">
        <v>0</v>
      </c>
      <c r="O453" s="4">
        <v>0.90800000000000003</v>
      </c>
      <c r="P453" s="5">
        <v>0</v>
      </c>
      <c r="Q453" s="4">
        <v>1.5000000000000001E-2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1.4500000000000002</v>
      </c>
      <c r="AB453" s="4">
        <v>0</v>
      </c>
      <c r="AC453" s="4">
        <v>3.161</v>
      </c>
      <c r="AD453" s="4">
        <v>0</v>
      </c>
      <c r="AE453" s="4">
        <v>3.3660000000000001</v>
      </c>
      <c r="AF453" s="5">
        <v>0</v>
      </c>
      <c r="AG453" s="6">
        <f t="shared" si="30"/>
        <v>22.922000000000001</v>
      </c>
      <c r="AH453" s="6">
        <f t="shared" si="31"/>
        <v>0</v>
      </c>
      <c r="AI453" s="7">
        <f t="shared" si="32"/>
        <v>22.922000000000001</v>
      </c>
      <c r="AJ453" s="8">
        <f t="shared" si="33"/>
        <v>86.792881484286255</v>
      </c>
      <c r="AK453" s="8">
        <f t="shared" si="34"/>
        <v>86.792881484286255</v>
      </c>
    </row>
    <row r="454" spans="1:37" ht="22.15" customHeight="1" x14ac:dyDescent="0.2">
      <c r="A454" s="2" t="s">
        <v>740</v>
      </c>
      <c r="B454" s="39" t="s">
        <v>741</v>
      </c>
      <c r="C454" s="40"/>
      <c r="D454" s="3" t="s">
        <v>734</v>
      </c>
      <c r="E454" s="2" t="s">
        <v>742</v>
      </c>
      <c r="F454" s="2" t="s">
        <v>0</v>
      </c>
      <c r="G454" s="2">
        <v>153.80000000000001</v>
      </c>
      <c r="H454" s="2">
        <v>153.80000000000001</v>
      </c>
      <c r="I454" s="4">
        <v>5.3780000000000001</v>
      </c>
      <c r="J454" s="4">
        <v>0</v>
      </c>
      <c r="K454" s="4">
        <v>3.327</v>
      </c>
      <c r="L454" s="4">
        <v>0</v>
      </c>
      <c r="M454" s="4">
        <v>3.1340000000000003</v>
      </c>
      <c r="N454" s="4">
        <v>0</v>
      </c>
      <c r="O454" s="4">
        <v>0.997</v>
      </c>
      <c r="P454" s="5">
        <v>0</v>
      </c>
      <c r="Q454" s="4">
        <v>8.6000000000000007E-2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0.33700000000000002</v>
      </c>
      <c r="AB454" s="4">
        <v>0</v>
      </c>
      <c r="AC454" s="4">
        <v>0.97500000000000009</v>
      </c>
      <c r="AD454" s="4">
        <v>0</v>
      </c>
      <c r="AE454" s="4">
        <v>2.6140000000000003</v>
      </c>
      <c r="AF454" s="5">
        <v>0</v>
      </c>
      <c r="AG454" s="6">
        <f t="shared" si="30"/>
        <v>16.847999999999999</v>
      </c>
      <c r="AH454" s="6">
        <f t="shared" si="31"/>
        <v>0</v>
      </c>
      <c r="AI454" s="7">
        <f t="shared" si="32"/>
        <v>16.847999999999999</v>
      </c>
      <c r="AJ454" s="8">
        <f t="shared" si="33"/>
        <v>109.5448634590377</v>
      </c>
      <c r="AK454" s="8">
        <f t="shared" si="34"/>
        <v>109.5448634590377</v>
      </c>
    </row>
    <row r="455" spans="1:37" ht="22.15" customHeight="1" x14ac:dyDescent="0.2">
      <c r="A455" s="2" t="s">
        <v>743</v>
      </c>
      <c r="B455" s="39" t="s">
        <v>744</v>
      </c>
      <c r="C455" s="40"/>
      <c r="D455" s="3" t="s">
        <v>734</v>
      </c>
      <c r="E455" s="2" t="s">
        <v>745</v>
      </c>
      <c r="F455" s="2" t="s">
        <v>0</v>
      </c>
      <c r="G455" s="2">
        <v>643</v>
      </c>
      <c r="H455" s="2">
        <v>643</v>
      </c>
      <c r="I455" s="4">
        <v>27.575017464056536</v>
      </c>
      <c r="J455" s="4">
        <v>0</v>
      </c>
      <c r="K455" s="4">
        <v>19.333514742912843</v>
      </c>
      <c r="L455" s="4">
        <v>0</v>
      </c>
      <c r="M455" s="4">
        <v>21.787880757046544</v>
      </c>
      <c r="N455" s="4">
        <v>0</v>
      </c>
      <c r="O455" s="4">
        <v>18.265650231500285</v>
      </c>
      <c r="P455" s="5">
        <v>0</v>
      </c>
      <c r="Q455" s="4">
        <v>3.37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18.412051011290718</v>
      </c>
      <c r="AB455" s="4">
        <v>0</v>
      </c>
      <c r="AC455" s="4">
        <v>22.537108277150519</v>
      </c>
      <c r="AD455" s="4">
        <v>0</v>
      </c>
      <c r="AE455" s="4">
        <v>22.33042482332873</v>
      </c>
      <c r="AF455" s="5">
        <v>0</v>
      </c>
      <c r="AG455" s="6">
        <f t="shared" ref="AG455:AG518" si="35">I455+K455+M455+O455+Q455+S455+U455+W455+Y455+AA455+AC455+AE455</f>
        <v>153.6116473072862</v>
      </c>
      <c r="AH455" s="6">
        <f t="shared" ref="AH455:AH518" si="36">J455+L455+N455+P455+R455+T455+V455+X455+Z455+AB455+AD455+AF455</f>
        <v>0</v>
      </c>
      <c r="AI455" s="7">
        <f t="shared" ref="AI455:AI518" si="37">SUM(AG455:AH455)</f>
        <v>153.6116473072862</v>
      </c>
      <c r="AJ455" s="8">
        <f t="shared" ref="AJ455:AJ518" si="38">AG455/G455*1000</f>
        <v>238.89836284181371</v>
      </c>
      <c r="AK455" s="8">
        <f t="shared" ref="AK455:AK518" si="39">AI455/H455*1000</f>
        <v>238.89836284181371</v>
      </c>
    </row>
    <row r="456" spans="1:37" ht="31.5" customHeight="1" x14ac:dyDescent="0.2">
      <c r="A456" s="2" t="s">
        <v>746</v>
      </c>
      <c r="B456" s="39" t="s">
        <v>747</v>
      </c>
      <c r="C456" s="40"/>
      <c r="D456" s="3" t="s">
        <v>734</v>
      </c>
      <c r="E456" s="2" t="s">
        <v>748</v>
      </c>
      <c r="F456" s="2" t="s">
        <v>0</v>
      </c>
      <c r="G456" s="2">
        <v>92.8</v>
      </c>
      <c r="H456" s="2">
        <v>92.8</v>
      </c>
      <c r="I456" s="4">
        <v>4.444982535943466</v>
      </c>
      <c r="J456" s="4">
        <v>0</v>
      </c>
      <c r="K456" s="4">
        <v>3.1164852570871582</v>
      </c>
      <c r="L456" s="4">
        <v>0</v>
      </c>
      <c r="M456" s="4">
        <v>3.5121192429534558</v>
      </c>
      <c r="N456" s="4">
        <v>0</v>
      </c>
      <c r="O456" s="4">
        <v>2.9443497684997157</v>
      </c>
      <c r="P456" s="5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2.9679489887092849</v>
      </c>
      <c r="AB456" s="4">
        <v>0</v>
      </c>
      <c r="AC456" s="4">
        <v>3.6328917228494837</v>
      </c>
      <c r="AD456" s="4">
        <v>0</v>
      </c>
      <c r="AE456" s="4">
        <v>3.5995751766712694</v>
      </c>
      <c r="AF456" s="5">
        <v>0</v>
      </c>
      <c r="AG456" s="6">
        <f t="shared" si="35"/>
        <v>24.218352692713832</v>
      </c>
      <c r="AH456" s="6">
        <f t="shared" si="36"/>
        <v>0</v>
      </c>
      <c r="AI456" s="7">
        <f t="shared" si="37"/>
        <v>24.218352692713832</v>
      </c>
      <c r="AJ456" s="8">
        <f t="shared" si="38"/>
        <v>260.9736281542439</v>
      </c>
      <c r="AK456" s="8">
        <f t="shared" si="39"/>
        <v>260.9736281542439</v>
      </c>
    </row>
    <row r="457" spans="1:37" ht="22.15" customHeight="1" x14ac:dyDescent="0.2">
      <c r="A457" s="2" t="s">
        <v>749</v>
      </c>
      <c r="B457" s="39" t="s">
        <v>750</v>
      </c>
      <c r="C457" s="40"/>
      <c r="D457" s="3" t="s">
        <v>734</v>
      </c>
      <c r="E457" s="2" t="s">
        <v>751</v>
      </c>
      <c r="F457" s="2" t="s">
        <v>0</v>
      </c>
      <c r="G457" s="2">
        <v>1102.6300000000001</v>
      </c>
      <c r="H457" s="2">
        <v>1102.6300000000001</v>
      </c>
      <c r="I457" s="4">
        <v>3.9600000000000004</v>
      </c>
      <c r="J457" s="4">
        <v>0</v>
      </c>
      <c r="K457" s="4">
        <v>3.1</v>
      </c>
      <c r="L457" s="4">
        <v>0</v>
      </c>
      <c r="M457" s="4">
        <v>5.7</v>
      </c>
      <c r="N457" s="4">
        <v>0</v>
      </c>
      <c r="O457" s="4">
        <v>3.9200000000000004</v>
      </c>
      <c r="P457" s="5">
        <v>0</v>
      </c>
      <c r="Q457" s="4">
        <v>0.05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2.58</v>
      </c>
      <c r="AB457" s="4">
        <v>0</v>
      </c>
      <c r="AC457" s="4">
        <v>2.96</v>
      </c>
      <c r="AD457" s="4">
        <v>0</v>
      </c>
      <c r="AE457" s="4">
        <v>2.83</v>
      </c>
      <c r="AF457" s="5">
        <v>0</v>
      </c>
      <c r="AG457" s="6">
        <f t="shared" si="35"/>
        <v>25.1</v>
      </c>
      <c r="AH457" s="6">
        <f t="shared" si="36"/>
        <v>0</v>
      </c>
      <c r="AI457" s="7">
        <f t="shared" si="37"/>
        <v>25.1</v>
      </c>
      <c r="AJ457" s="8">
        <f t="shared" si="38"/>
        <v>22.763755747621595</v>
      </c>
      <c r="AK457" s="8">
        <f t="shared" si="39"/>
        <v>22.763755747621595</v>
      </c>
    </row>
    <row r="458" spans="1:37" ht="22.15" customHeight="1" x14ac:dyDescent="0.2">
      <c r="A458" s="2" t="s">
        <v>752</v>
      </c>
      <c r="B458" s="39" t="s">
        <v>26</v>
      </c>
      <c r="C458" s="40"/>
      <c r="D458" s="3" t="s">
        <v>734</v>
      </c>
      <c r="E458" s="2" t="s">
        <v>103</v>
      </c>
      <c r="F458" s="2" t="s">
        <v>753</v>
      </c>
      <c r="G458" s="2">
        <v>2690.9688999999998</v>
      </c>
      <c r="H458" s="2">
        <v>3152.5</v>
      </c>
      <c r="I458" s="4">
        <v>78.18576188461364</v>
      </c>
      <c r="J458" s="4">
        <v>8.5142381153861795</v>
      </c>
      <c r="K458" s="4">
        <v>41.847506988511277</v>
      </c>
      <c r="L458" s="4">
        <v>12.372493011488979</v>
      </c>
      <c r="M458" s="4">
        <v>45.39614338667451</v>
      </c>
      <c r="N458" s="4">
        <v>10.333856613325505</v>
      </c>
      <c r="O458" s="4">
        <v>28.055161252488062</v>
      </c>
      <c r="P458" s="5">
        <v>8.8548387475117938</v>
      </c>
      <c r="Q458" s="4">
        <v>0</v>
      </c>
      <c r="R458" s="4">
        <v>15.539999999999964</v>
      </c>
      <c r="S458" s="4">
        <v>0</v>
      </c>
      <c r="T458" s="4">
        <v>13.510000000000218</v>
      </c>
      <c r="U458" s="4">
        <v>0</v>
      </c>
      <c r="V458" s="4">
        <v>12.849999999999909</v>
      </c>
      <c r="W458" s="4">
        <v>0</v>
      </c>
      <c r="X458" s="4">
        <v>13.360000000000127</v>
      </c>
      <c r="Y458" s="4">
        <v>0</v>
      </c>
      <c r="Z458" s="4">
        <v>14</v>
      </c>
      <c r="AA458" s="4">
        <v>35.948212173826619</v>
      </c>
      <c r="AB458" s="4">
        <v>8.1317878261733085</v>
      </c>
      <c r="AC458" s="4">
        <v>51.453001676930754</v>
      </c>
      <c r="AD458" s="4">
        <v>8.276998323069261</v>
      </c>
      <c r="AE458" s="4">
        <v>53.366029826580018</v>
      </c>
      <c r="AF458" s="5">
        <v>9.5239701734198565</v>
      </c>
      <c r="AG458" s="6">
        <f t="shared" si="35"/>
        <v>334.25181718962489</v>
      </c>
      <c r="AH458" s="6">
        <f t="shared" si="36"/>
        <v>135.26818281037512</v>
      </c>
      <c r="AI458" s="7">
        <f t="shared" si="37"/>
        <v>469.52</v>
      </c>
      <c r="AJ458" s="8">
        <f t="shared" si="38"/>
        <v>124.21244154461425</v>
      </c>
      <c r="AK458" s="8">
        <f t="shared" si="39"/>
        <v>148.93576526566216</v>
      </c>
    </row>
    <row r="459" spans="1:37" ht="22.15" customHeight="1" x14ac:dyDescent="0.2">
      <c r="A459" s="2" t="s">
        <v>752</v>
      </c>
      <c r="B459" s="39" t="s">
        <v>26</v>
      </c>
      <c r="C459" s="40"/>
      <c r="D459" s="3" t="s">
        <v>734</v>
      </c>
      <c r="E459" s="2" t="s">
        <v>103</v>
      </c>
      <c r="F459" s="2" t="s">
        <v>754</v>
      </c>
      <c r="G459" s="2">
        <v>3352.9128200000009</v>
      </c>
      <c r="H459" s="2">
        <v>3579.76</v>
      </c>
      <c r="I459" s="4">
        <v>100.27322504470538</v>
      </c>
      <c r="J459" s="4">
        <v>11.20677495529463</v>
      </c>
      <c r="K459" s="4">
        <v>64.000343702776107</v>
      </c>
      <c r="L459" s="4">
        <v>9.6796562972237314</v>
      </c>
      <c r="M459" s="4">
        <v>64.172785215406719</v>
      </c>
      <c r="N459" s="4">
        <v>9.8972147845934426</v>
      </c>
      <c r="O459" s="4">
        <v>40.775161252488317</v>
      </c>
      <c r="P459" s="5">
        <v>8.8548387475117938</v>
      </c>
      <c r="Q459" s="4">
        <v>0</v>
      </c>
      <c r="R459" s="4">
        <v>21.589999999999691</v>
      </c>
      <c r="S459" s="4">
        <v>0</v>
      </c>
      <c r="T459" s="4">
        <v>18.940000000000055</v>
      </c>
      <c r="U459" s="4">
        <v>0</v>
      </c>
      <c r="V459" s="4">
        <v>18.840000000000146</v>
      </c>
      <c r="W459" s="4">
        <v>0</v>
      </c>
      <c r="X459" s="4">
        <v>17.679999999999836</v>
      </c>
      <c r="Y459" s="4">
        <v>0</v>
      </c>
      <c r="Z459" s="4">
        <v>18.329999999999927</v>
      </c>
      <c r="AA459" s="4">
        <v>47.32484422349166</v>
      </c>
      <c r="AB459" s="4">
        <v>10.455155776508539</v>
      </c>
      <c r="AC459" s="4">
        <v>65.147028478147689</v>
      </c>
      <c r="AD459" s="4">
        <v>10.672971521852467</v>
      </c>
      <c r="AE459" s="4">
        <v>69.628200953084502</v>
      </c>
      <c r="AF459" s="5">
        <v>10.541799046915109</v>
      </c>
      <c r="AG459" s="6">
        <f t="shared" si="35"/>
        <v>451.3215888701003</v>
      </c>
      <c r="AH459" s="6">
        <f t="shared" si="36"/>
        <v>166.68841112989938</v>
      </c>
      <c r="AI459" s="7">
        <f t="shared" si="37"/>
        <v>618.00999999999965</v>
      </c>
      <c r="AJ459" s="8">
        <f t="shared" si="38"/>
        <v>134.60582278727432</v>
      </c>
      <c r="AK459" s="8">
        <f t="shared" si="39"/>
        <v>172.64006525577122</v>
      </c>
    </row>
    <row r="460" spans="1:37" ht="22.15" customHeight="1" x14ac:dyDescent="0.2">
      <c r="A460" s="2" t="s">
        <v>755</v>
      </c>
      <c r="B460" s="39" t="s">
        <v>26</v>
      </c>
      <c r="C460" s="40"/>
      <c r="D460" s="3" t="s">
        <v>734</v>
      </c>
      <c r="E460" s="2" t="s">
        <v>105</v>
      </c>
      <c r="F460" s="2" t="s">
        <v>0</v>
      </c>
      <c r="G460" s="2">
        <v>1397.5899999999997</v>
      </c>
      <c r="H460" s="2">
        <v>1362</v>
      </c>
      <c r="I460" s="4">
        <v>45.098064298486975</v>
      </c>
      <c r="J460" s="4">
        <v>3.2019357015127516</v>
      </c>
      <c r="K460" s="4">
        <v>26.586017131306875</v>
      </c>
      <c r="L460" s="4">
        <v>4.2939828686932344</v>
      </c>
      <c r="M460" s="4">
        <v>27.601318093899707</v>
      </c>
      <c r="N460" s="4">
        <v>3.6386819061005302</v>
      </c>
      <c r="O460" s="4">
        <v>7.3864515992579687</v>
      </c>
      <c r="P460" s="5">
        <v>3.1935484007419586</v>
      </c>
      <c r="Q460" s="4">
        <v>0</v>
      </c>
      <c r="R460" s="4">
        <v>6.7399999999997817</v>
      </c>
      <c r="S460" s="4">
        <v>0</v>
      </c>
      <c r="T460" s="4">
        <v>5.7600000000002183</v>
      </c>
      <c r="U460" s="4">
        <v>0</v>
      </c>
      <c r="V460" s="4">
        <v>5.8699999999998909</v>
      </c>
      <c r="W460" s="4">
        <v>0</v>
      </c>
      <c r="X460" s="4">
        <v>6.0500000000001819</v>
      </c>
      <c r="Y460" s="4">
        <v>0</v>
      </c>
      <c r="Z460" s="4">
        <v>6.3800000000001091</v>
      </c>
      <c r="AA460" s="4">
        <v>17.0941060869132</v>
      </c>
      <c r="AB460" s="4">
        <v>4.0658939130866543</v>
      </c>
      <c r="AC460" s="4">
        <v>27.989316583809153</v>
      </c>
      <c r="AD460" s="4">
        <v>3.9206834161907023</v>
      </c>
      <c r="AE460" s="4">
        <v>30.005705129944538</v>
      </c>
      <c r="AF460" s="5">
        <v>3.3442948700558279</v>
      </c>
      <c r="AG460" s="6">
        <f t="shared" si="35"/>
        <v>181.76097892361841</v>
      </c>
      <c r="AH460" s="6">
        <f t="shared" si="36"/>
        <v>56.459021076381845</v>
      </c>
      <c r="AI460" s="7">
        <f t="shared" si="37"/>
        <v>238.22000000000025</v>
      </c>
      <c r="AJ460" s="8">
        <f t="shared" si="38"/>
        <v>130.05314786426521</v>
      </c>
      <c r="AK460" s="8">
        <f t="shared" si="39"/>
        <v>174.90455212922194</v>
      </c>
    </row>
    <row r="461" spans="1:37" ht="22.15" customHeight="1" x14ac:dyDescent="0.2">
      <c r="A461" s="2" t="s">
        <v>756</v>
      </c>
      <c r="B461" s="39" t="s">
        <v>26</v>
      </c>
      <c r="C461" s="40"/>
      <c r="D461" s="3" t="s">
        <v>734</v>
      </c>
      <c r="E461" s="2" t="s">
        <v>45</v>
      </c>
      <c r="F461" s="2" t="s">
        <v>0</v>
      </c>
      <c r="G461" s="2">
        <v>4137.8939399999981</v>
      </c>
      <c r="H461" s="2">
        <v>4175</v>
      </c>
      <c r="I461" s="4">
        <v>128.00491124687525</v>
      </c>
      <c r="J461" s="4">
        <v>11.425088753125046</v>
      </c>
      <c r="K461" s="4">
        <v>83.405358038678912</v>
      </c>
      <c r="L461" s="4">
        <v>9.0246419613213735</v>
      </c>
      <c r="M461" s="4">
        <v>84.002785215406192</v>
      </c>
      <c r="N461" s="4">
        <v>9.8972147845934426</v>
      </c>
      <c r="O461" s="4">
        <v>38.507096734188238</v>
      </c>
      <c r="P461" s="5">
        <v>9.3629032658116511</v>
      </c>
      <c r="Q461" s="4">
        <v>0</v>
      </c>
      <c r="R461" s="4">
        <v>29.150000000000546</v>
      </c>
      <c r="S461" s="4">
        <v>0</v>
      </c>
      <c r="T461" s="4">
        <v>25.759999999999309</v>
      </c>
      <c r="U461" s="4">
        <v>0</v>
      </c>
      <c r="V461" s="4">
        <v>25.400000000000546</v>
      </c>
      <c r="W461" s="4">
        <v>0</v>
      </c>
      <c r="X461" s="4">
        <v>26.619999999999891</v>
      </c>
      <c r="Y461" s="4">
        <v>0</v>
      </c>
      <c r="Z461" s="4">
        <v>27.25</v>
      </c>
      <c r="AA461" s="4">
        <v>53.072659968835787</v>
      </c>
      <c r="AB461" s="4">
        <v>10.237340031164612</v>
      </c>
      <c r="AC461" s="4">
        <v>78.082580683138474</v>
      </c>
      <c r="AD461" s="4">
        <v>8.5674193168611641</v>
      </c>
      <c r="AE461" s="4">
        <v>81.290625701795136</v>
      </c>
      <c r="AF461" s="5">
        <v>9.6693742982048931</v>
      </c>
      <c r="AG461" s="6">
        <f t="shared" si="35"/>
        <v>546.366017588918</v>
      </c>
      <c r="AH461" s="6">
        <f t="shared" si="36"/>
        <v>202.3639824110825</v>
      </c>
      <c r="AI461" s="7">
        <f t="shared" si="37"/>
        <v>748.73000000000047</v>
      </c>
      <c r="AJ461" s="8">
        <f t="shared" si="38"/>
        <v>132.03963791998939</v>
      </c>
      <c r="AK461" s="8">
        <f t="shared" si="39"/>
        <v>179.33652694610791</v>
      </c>
    </row>
    <row r="462" spans="1:37" ht="22.15" customHeight="1" x14ac:dyDescent="0.2">
      <c r="A462" s="2" t="s">
        <v>757</v>
      </c>
      <c r="B462" s="39" t="s">
        <v>26</v>
      </c>
      <c r="C462" s="40"/>
      <c r="D462" s="3" t="s">
        <v>734</v>
      </c>
      <c r="E462" s="2" t="s">
        <v>110</v>
      </c>
      <c r="F462" s="2" t="s">
        <v>0</v>
      </c>
      <c r="G462" s="2">
        <v>2775.3705</v>
      </c>
      <c r="H462" s="2">
        <v>2834.04</v>
      </c>
      <c r="I462" s="4">
        <v>80.238166438196572</v>
      </c>
      <c r="J462" s="4">
        <v>10.551833561803386</v>
      </c>
      <c r="K462" s="4">
        <v>49.000888108185599</v>
      </c>
      <c r="L462" s="4">
        <v>10.189111891814454</v>
      </c>
      <c r="M462" s="4">
        <v>50.983295234748603</v>
      </c>
      <c r="N462" s="4">
        <v>9.0967047652513244</v>
      </c>
      <c r="O462" s="4">
        <v>29.431290279474247</v>
      </c>
      <c r="P462" s="5">
        <v>10.088709720525733</v>
      </c>
      <c r="Q462" s="4">
        <v>0</v>
      </c>
      <c r="R462" s="4">
        <v>17.900000000000091</v>
      </c>
      <c r="S462" s="4">
        <v>0</v>
      </c>
      <c r="T462" s="4">
        <v>15.9699999999998</v>
      </c>
      <c r="U462" s="4">
        <v>0</v>
      </c>
      <c r="V462" s="4">
        <v>15.510000000000218</v>
      </c>
      <c r="W462" s="4">
        <v>0</v>
      </c>
      <c r="X462" s="4">
        <v>16.199999999999818</v>
      </c>
      <c r="Y462" s="4">
        <v>0</v>
      </c>
      <c r="Z462" s="4">
        <v>16.75</v>
      </c>
      <c r="AA462" s="4">
        <v>33.724343944003188</v>
      </c>
      <c r="AB462" s="4">
        <v>9.0756560559969959</v>
      </c>
      <c r="AC462" s="4">
        <v>51.973922950211247</v>
      </c>
      <c r="AD462" s="4">
        <v>9.3660770497889008</v>
      </c>
      <c r="AE462" s="4">
        <v>55.999540138542358</v>
      </c>
      <c r="AF462" s="5">
        <v>9.1604598614572676</v>
      </c>
      <c r="AG462" s="6">
        <f t="shared" si="35"/>
        <v>351.3514470933618</v>
      </c>
      <c r="AH462" s="6">
        <f t="shared" si="36"/>
        <v>149.85855290663801</v>
      </c>
      <c r="AI462" s="7">
        <f t="shared" si="37"/>
        <v>501.20999999999981</v>
      </c>
      <c r="AJ462" s="8">
        <f t="shared" si="38"/>
        <v>126.59623177999543</v>
      </c>
      <c r="AK462" s="8">
        <f t="shared" si="39"/>
        <v>176.85353770588978</v>
      </c>
    </row>
    <row r="463" spans="1:37" ht="22.15" customHeight="1" x14ac:dyDescent="0.2">
      <c r="A463" s="2" t="s">
        <v>758</v>
      </c>
      <c r="B463" s="39" t="s">
        <v>26</v>
      </c>
      <c r="C463" s="40"/>
      <c r="D463" s="3" t="s">
        <v>734</v>
      </c>
      <c r="E463" s="2" t="s">
        <v>113</v>
      </c>
      <c r="F463" s="2" t="s">
        <v>0</v>
      </c>
      <c r="G463" s="2">
        <v>2648.6546000000008</v>
      </c>
      <c r="H463" s="2">
        <v>2795.59</v>
      </c>
      <c r="I463" s="4">
        <v>84.847448086783331</v>
      </c>
      <c r="J463" s="4">
        <v>8.7325519132165947</v>
      </c>
      <c r="K463" s="4">
        <v>51.265931115892627</v>
      </c>
      <c r="L463" s="4">
        <v>8.2240688841073801</v>
      </c>
      <c r="M463" s="4">
        <v>52.554974320382762</v>
      </c>
      <c r="N463" s="4">
        <v>9.3150256796173565</v>
      </c>
      <c r="O463" s="4">
        <v>34.000322543431061</v>
      </c>
      <c r="P463" s="5">
        <v>8.7096774565689774</v>
      </c>
      <c r="Q463" s="4">
        <v>0</v>
      </c>
      <c r="R463" s="4">
        <v>17.139999999999873</v>
      </c>
      <c r="S463" s="4">
        <v>0</v>
      </c>
      <c r="T463" s="4">
        <v>14.110000000000127</v>
      </c>
      <c r="U463" s="4">
        <v>0</v>
      </c>
      <c r="V463" s="4">
        <v>14.079999999999927</v>
      </c>
      <c r="W463" s="4">
        <v>0</v>
      </c>
      <c r="X463" s="4">
        <v>14.980000000000018</v>
      </c>
      <c r="Y463" s="4">
        <v>0</v>
      </c>
      <c r="Z463" s="4">
        <v>16.259999999999991</v>
      </c>
      <c r="AA463" s="4">
        <v>36.737370186242927</v>
      </c>
      <c r="AB463" s="4">
        <v>8.7126298137571165</v>
      </c>
      <c r="AC463" s="4">
        <v>50.826528198658963</v>
      </c>
      <c r="AD463" s="4">
        <v>9.2934718013409245</v>
      </c>
      <c r="AE463" s="4">
        <v>52.609540138542712</v>
      </c>
      <c r="AF463" s="5">
        <v>9.1604598614572676</v>
      </c>
      <c r="AG463" s="6">
        <f t="shared" si="35"/>
        <v>362.84211458993434</v>
      </c>
      <c r="AH463" s="6">
        <f t="shared" si="36"/>
        <v>138.71788541006555</v>
      </c>
      <c r="AI463" s="7">
        <f t="shared" si="37"/>
        <v>501.55999999999989</v>
      </c>
      <c r="AJ463" s="8">
        <f t="shared" si="38"/>
        <v>136.99110279986459</v>
      </c>
      <c r="AK463" s="8">
        <f t="shared" si="39"/>
        <v>179.41114398034043</v>
      </c>
    </row>
    <row r="464" spans="1:37" ht="22.15" customHeight="1" x14ac:dyDescent="0.2">
      <c r="A464" s="2" t="s">
        <v>759</v>
      </c>
      <c r="B464" s="39" t="s">
        <v>760</v>
      </c>
      <c r="C464" s="40"/>
      <c r="D464" s="3" t="s">
        <v>734</v>
      </c>
      <c r="E464" s="2" t="s">
        <v>47</v>
      </c>
      <c r="F464" s="2" t="s">
        <v>0</v>
      </c>
      <c r="G464" s="2">
        <v>1996</v>
      </c>
      <c r="H464" s="2">
        <v>1996</v>
      </c>
      <c r="I464" s="4">
        <v>5</v>
      </c>
      <c r="J464" s="4">
        <v>0</v>
      </c>
      <c r="K464" s="4">
        <v>3.3200000000000003</v>
      </c>
      <c r="L464" s="4">
        <v>0</v>
      </c>
      <c r="M464" s="4">
        <v>2.97</v>
      </c>
      <c r="N464" s="4">
        <v>0</v>
      </c>
      <c r="O464" s="4">
        <v>1.3800000000000001</v>
      </c>
      <c r="P464" s="5">
        <v>0</v>
      </c>
      <c r="Q464" s="4">
        <v>0.38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0.16</v>
      </c>
      <c r="Z464" s="4">
        <v>0</v>
      </c>
      <c r="AA464" s="4">
        <v>0.45</v>
      </c>
      <c r="AB464" s="4">
        <v>0</v>
      </c>
      <c r="AC464" s="4">
        <v>1.47</v>
      </c>
      <c r="AD464" s="4">
        <v>0</v>
      </c>
      <c r="AE464" s="4">
        <v>2.4300000000000002</v>
      </c>
      <c r="AF464" s="5">
        <v>0</v>
      </c>
      <c r="AG464" s="6">
        <f t="shared" si="35"/>
        <v>17.560000000000002</v>
      </c>
      <c r="AH464" s="6">
        <f t="shared" si="36"/>
        <v>0</v>
      </c>
      <c r="AI464" s="7">
        <f t="shared" si="37"/>
        <v>17.560000000000002</v>
      </c>
      <c r="AJ464" s="8">
        <f t="shared" si="38"/>
        <v>8.797595190380763</v>
      </c>
      <c r="AK464" s="8">
        <f t="shared" si="39"/>
        <v>8.797595190380763</v>
      </c>
    </row>
    <row r="465" spans="1:37" ht="22.15" customHeight="1" x14ac:dyDescent="0.2">
      <c r="A465" s="2" t="s">
        <v>761</v>
      </c>
      <c r="B465" s="39" t="s">
        <v>26</v>
      </c>
      <c r="C465" s="40"/>
      <c r="D465" s="3" t="s">
        <v>734</v>
      </c>
      <c r="E465" s="2" t="s">
        <v>50</v>
      </c>
      <c r="F465" s="2" t="s">
        <v>0</v>
      </c>
      <c r="G465" s="2">
        <v>2653.3369999999995</v>
      </c>
      <c r="H465" s="2">
        <v>2844</v>
      </c>
      <c r="I465" s="4">
        <v>77.947932012161701</v>
      </c>
      <c r="J465" s="4">
        <v>7.9320679878384075</v>
      </c>
      <c r="K465" s="4">
        <v>49.129283563762222</v>
      </c>
      <c r="L465" s="4">
        <v>7.3507164362375699</v>
      </c>
      <c r="M465" s="4">
        <v>50.519352530334885</v>
      </c>
      <c r="N465" s="4">
        <v>8.1506474696651878</v>
      </c>
      <c r="O465" s="4">
        <v>33.489032225502271</v>
      </c>
      <c r="P465" s="5">
        <v>7.6209677744978555</v>
      </c>
      <c r="Q465" s="4">
        <v>0</v>
      </c>
      <c r="R465" s="4">
        <v>16.990000000000009</v>
      </c>
      <c r="S465" s="4">
        <v>0</v>
      </c>
      <c r="T465" s="4">
        <v>14.829999999999927</v>
      </c>
      <c r="U465" s="4">
        <v>0</v>
      </c>
      <c r="V465" s="4">
        <v>14.659999999999854</v>
      </c>
      <c r="W465" s="4">
        <v>0</v>
      </c>
      <c r="X465" s="4">
        <v>15.510000000000218</v>
      </c>
      <c r="Y465" s="4">
        <v>0</v>
      </c>
      <c r="Z465" s="4">
        <v>15.869999999999891</v>
      </c>
      <c r="AA465" s="4">
        <v>39.514685652098464</v>
      </c>
      <c r="AB465" s="4">
        <v>7.115314347901645</v>
      </c>
      <c r="AC465" s="4">
        <v>53.478212173826591</v>
      </c>
      <c r="AD465" s="4">
        <v>8.1317878261733085</v>
      </c>
      <c r="AE465" s="4">
        <v>56.130879324000659</v>
      </c>
      <c r="AF465" s="5">
        <v>7.7791206759994251</v>
      </c>
      <c r="AG465" s="6">
        <f t="shared" si="35"/>
        <v>360.20937748168683</v>
      </c>
      <c r="AH465" s="6">
        <f t="shared" si="36"/>
        <v>131.94062251831332</v>
      </c>
      <c r="AI465" s="7">
        <f t="shared" si="37"/>
        <v>492.15000000000015</v>
      </c>
      <c r="AJ465" s="8">
        <f t="shared" si="38"/>
        <v>135.75711546693347</v>
      </c>
      <c r="AK465" s="8">
        <f t="shared" si="39"/>
        <v>173.0485232067511</v>
      </c>
    </row>
    <row r="466" spans="1:37" ht="22.15" customHeight="1" x14ac:dyDescent="0.2">
      <c r="A466" s="2" t="s">
        <v>762</v>
      </c>
      <c r="B466" s="39" t="s">
        <v>26</v>
      </c>
      <c r="C466" s="40"/>
      <c r="D466" s="3" t="s">
        <v>734</v>
      </c>
      <c r="E466" s="2" t="s">
        <v>73</v>
      </c>
      <c r="F466" s="2" t="s">
        <v>394</v>
      </c>
      <c r="G466" s="2">
        <v>2543.4598999999998</v>
      </c>
      <c r="H466" s="2">
        <v>2596.13</v>
      </c>
      <c r="I466" s="4">
        <v>72.4296182143311</v>
      </c>
      <c r="J466" s="4">
        <v>8.1503817856688219</v>
      </c>
      <c r="K466" s="4">
        <v>44.581489857204112</v>
      </c>
      <c r="L466" s="4">
        <v>8.0785101427957446</v>
      </c>
      <c r="M466" s="4">
        <v>45.689937063480194</v>
      </c>
      <c r="N466" s="4">
        <v>8.6600629365192621</v>
      </c>
      <c r="O466" s="4">
        <v>19.309032225502435</v>
      </c>
      <c r="P466" s="5">
        <v>7.6209677744978555</v>
      </c>
      <c r="Q466" s="4">
        <v>0</v>
      </c>
      <c r="R466" s="4">
        <v>16.809999999999491</v>
      </c>
      <c r="S466" s="4">
        <v>0</v>
      </c>
      <c r="T466" s="4">
        <v>14.970000000000255</v>
      </c>
      <c r="U466" s="4">
        <v>0</v>
      </c>
      <c r="V466" s="4">
        <v>14.479999999999563</v>
      </c>
      <c r="W466" s="4">
        <v>0</v>
      </c>
      <c r="X466" s="4">
        <v>15.150000000000546</v>
      </c>
      <c r="Y466" s="4">
        <v>0</v>
      </c>
      <c r="Z466" s="4">
        <v>15.420000000000073</v>
      </c>
      <c r="AA466" s="4">
        <v>34.574685652097955</v>
      </c>
      <c r="AB466" s="4">
        <v>7.115314347901645</v>
      </c>
      <c r="AC466" s="4">
        <v>47.61779118003475</v>
      </c>
      <c r="AD466" s="4">
        <v>8.4222088199652116</v>
      </c>
      <c r="AE466" s="4">
        <v>49.777646325720539</v>
      </c>
      <c r="AF466" s="5">
        <v>8.9423536742797136</v>
      </c>
      <c r="AG466" s="6">
        <f t="shared" si="35"/>
        <v>313.98020051837108</v>
      </c>
      <c r="AH466" s="6">
        <f t="shared" si="36"/>
        <v>133.81979948162817</v>
      </c>
      <c r="AI466" s="7">
        <f t="shared" si="37"/>
        <v>447.79999999999927</v>
      </c>
      <c r="AJ466" s="8">
        <f t="shared" si="38"/>
        <v>123.4460981745264</v>
      </c>
      <c r="AK466" s="8">
        <f t="shared" si="39"/>
        <v>172.48751025564945</v>
      </c>
    </row>
    <row r="467" spans="1:37" ht="22.15" customHeight="1" x14ac:dyDescent="0.2">
      <c r="A467" s="2" t="s">
        <v>762</v>
      </c>
      <c r="B467" s="39" t="s">
        <v>26</v>
      </c>
      <c r="C467" s="40"/>
      <c r="D467" s="3" t="s">
        <v>734</v>
      </c>
      <c r="E467" s="2" t="s">
        <v>73</v>
      </c>
      <c r="F467" s="2" t="s">
        <v>395</v>
      </c>
      <c r="G467" s="2">
        <v>2660.2900000000009</v>
      </c>
      <c r="H467" s="2">
        <v>2660.27</v>
      </c>
      <c r="I467" s="4">
        <v>71.231788341879138</v>
      </c>
      <c r="J467" s="4">
        <v>7.568211658121049</v>
      </c>
      <c r="K467" s="4">
        <v>44.008166081138796</v>
      </c>
      <c r="L467" s="4">
        <v>7.64183391886084</v>
      </c>
      <c r="M467" s="4">
        <v>46.23037256901879</v>
      </c>
      <c r="N467" s="4">
        <v>6.5496274309809541</v>
      </c>
      <c r="O467" s="4">
        <v>19.043548362287712</v>
      </c>
      <c r="P467" s="5">
        <v>5.8064516377126525</v>
      </c>
      <c r="Q467" s="4">
        <v>0</v>
      </c>
      <c r="R467" s="4">
        <v>14.710000000000036</v>
      </c>
      <c r="S467" s="4">
        <v>0</v>
      </c>
      <c r="T467" s="4">
        <v>13.25</v>
      </c>
      <c r="U467" s="4">
        <v>0</v>
      </c>
      <c r="V467" s="4">
        <v>13.110000000000582</v>
      </c>
      <c r="W467" s="4">
        <v>0</v>
      </c>
      <c r="X467" s="4">
        <v>13.859999999999673</v>
      </c>
      <c r="Y467" s="4">
        <v>0</v>
      </c>
      <c r="Z467" s="4">
        <v>14.0600000000004</v>
      </c>
      <c r="AA467" s="4">
        <v>34.88813288812959</v>
      </c>
      <c r="AB467" s="4">
        <v>6.4618671118698607</v>
      </c>
      <c r="AC467" s="4">
        <v>48.231659409858509</v>
      </c>
      <c r="AD467" s="4">
        <v>7.4783405901415243</v>
      </c>
      <c r="AE467" s="4">
        <v>51.663026759028924</v>
      </c>
      <c r="AF467" s="5">
        <v>6.1069732409715112</v>
      </c>
      <c r="AG467" s="6">
        <f t="shared" si="35"/>
        <v>315.29669441134143</v>
      </c>
      <c r="AH467" s="6">
        <f t="shared" si="36"/>
        <v>116.6033055886591</v>
      </c>
      <c r="AI467" s="7">
        <f t="shared" si="37"/>
        <v>431.90000000000055</v>
      </c>
      <c r="AJ467" s="8">
        <f t="shared" si="38"/>
        <v>118.51967056649514</v>
      </c>
      <c r="AK467" s="8">
        <f t="shared" si="39"/>
        <v>162.35194172020152</v>
      </c>
    </row>
    <row r="468" spans="1:37" ht="22.15" customHeight="1" x14ac:dyDescent="0.2">
      <c r="A468" s="2" t="s">
        <v>763</v>
      </c>
      <c r="B468" s="39" t="s">
        <v>26</v>
      </c>
      <c r="C468" s="40"/>
      <c r="D468" s="3" t="s">
        <v>734</v>
      </c>
      <c r="E468" s="2" t="s">
        <v>422</v>
      </c>
      <c r="F468" s="2" t="s">
        <v>608</v>
      </c>
      <c r="G468" s="2">
        <v>2139.1</v>
      </c>
      <c r="H468" s="2">
        <v>4194</v>
      </c>
      <c r="I468" s="4">
        <v>69.091671128861577</v>
      </c>
      <c r="J468" s="4">
        <v>6.2583288711385601</v>
      </c>
      <c r="K468" s="4">
        <v>41.715988459501986</v>
      </c>
      <c r="L468" s="4">
        <v>5.6040115404979494</v>
      </c>
      <c r="M468" s="4">
        <v>44.862487160191307</v>
      </c>
      <c r="N468" s="4">
        <v>4.6575128398086783</v>
      </c>
      <c r="O468" s="4">
        <v>28.626451589644553</v>
      </c>
      <c r="P468" s="5">
        <v>5.4435484103556115</v>
      </c>
      <c r="Q468" s="4">
        <v>0</v>
      </c>
      <c r="R468" s="4">
        <v>12.490000000000009</v>
      </c>
      <c r="S468" s="4">
        <v>0</v>
      </c>
      <c r="T468" s="4">
        <v>10.980000000000018</v>
      </c>
      <c r="U468" s="4">
        <v>0</v>
      </c>
      <c r="V468" s="4">
        <v>10.5</v>
      </c>
      <c r="W468" s="4">
        <v>0</v>
      </c>
      <c r="X468" s="4">
        <v>11.159999999999854</v>
      </c>
      <c r="Y468" s="4">
        <v>0</v>
      </c>
      <c r="Z468" s="4">
        <v>9.9900000000000091</v>
      </c>
      <c r="AA468" s="4">
        <v>31.109816863297837</v>
      </c>
      <c r="AB468" s="4">
        <v>5.3001831367022456</v>
      </c>
      <c r="AC468" s="4">
        <v>42.764185372609901</v>
      </c>
      <c r="AD468" s="4">
        <v>5.7358146273901012</v>
      </c>
      <c r="AE468" s="4">
        <v>46.486259757308844</v>
      </c>
      <c r="AF468" s="5">
        <v>4.9437402426912236</v>
      </c>
      <c r="AG468" s="6">
        <f t="shared" si="35"/>
        <v>304.65686033141606</v>
      </c>
      <c r="AH468" s="6">
        <f t="shared" si="36"/>
        <v>93.063139668584256</v>
      </c>
      <c r="AI468" s="7">
        <f t="shared" si="37"/>
        <v>397.72000000000031</v>
      </c>
      <c r="AJ468" s="8">
        <f t="shared" si="38"/>
        <v>142.42291633463421</v>
      </c>
      <c r="AK468" s="8">
        <f t="shared" si="39"/>
        <v>94.830710538865119</v>
      </c>
    </row>
    <row r="469" spans="1:37" ht="22.15" customHeight="1" x14ac:dyDescent="0.2">
      <c r="A469" s="2" t="s">
        <v>763</v>
      </c>
      <c r="B469" s="39" t="s">
        <v>26</v>
      </c>
      <c r="C469" s="40"/>
      <c r="D469" s="3" t="s">
        <v>734</v>
      </c>
      <c r="E469" s="2" t="s">
        <v>422</v>
      </c>
      <c r="F469" s="2" t="s">
        <v>764</v>
      </c>
      <c r="G469" s="2">
        <v>1916.9589999999994</v>
      </c>
      <c r="H469" s="2">
        <v>2153</v>
      </c>
      <c r="I469" s="4">
        <v>53.316245809992665</v>
      </c>
      <c r="J469" s="4">
        <v>7.7137541900079922</v>
      </c>
      <c r="K469" s="4">
        <v>33.102607339826946</v>
      </c>
      <c r="L469" s="4">
        <v>7.7873926601724754</v>
      </c>
      <c r="M469" s="4">
        <v>35.979278016531623</v>
      </c>
      <c r="N469" s="4">
        <v>6.8407219834689963</v>
      </c>
      <c r="O469" s="4">
        <v>24.628709653230128</v>
      </c>
      <c r="P469" s="5">
        <v>5.6612903467698361</v>
      </c>
      <c r="Q469" s="4">
        <v>0</v>
      </c>
      <c r="R469" s="4">
        <v>13.079999999999927</v>
      </c>
      <c r="S469" s="4">
        <v>0</v>
      </c>
      <c r="T469" s="4">
        <v>11.130000000000109</v>
      </c>
      <c r="U469" s="4">
        <v>0</v>
      </c>
      <c r="V469" s="4">
        <v>11.059999999999491</v>
      </c>
      <c r="W469" s="4">
        <v>0</v>
      </c>
      <c r="X469" s="4">
        <v>11.480000000000473</v>
      </c>
      <c r="Y469" s="4">
        <v>0</v>
      </c>
      <c r="Z469" s="4">
        <v>12.25</v>
      </c>
      <c r="AA469" s="4">
        <v>29.111580124161996</v>
      </c>
      <c r="AB469" s="4">
        <v>5.8084198758380774</v>
      </c>
      <c r="AC469" s="4">
        <v>40.566369627265495</v>
      </c>
      <c r="AD469" s="4">
        <v>5.9536303727340298</v>
      </c>
      <c r="AE469" s="4">
        <v>44.026537070991516</v>
      </c>
      <c r="AF469" s="5">
        <v>5.7434629290089214</v>
      </c>
      <c r="AG469" s="6">
        <f t="shared" si="35"/>
        <v>260.73132764200039</v>
      </c>
      <c r="AH469" s="6">
        <f t="shared" si="36"/>
        <v>104.50867235800034</v>
      </c>
      <c r="AI469" s="7">
        <f t="shared" si="37"/>
        <v>365.24000000000075</v>
      </c>
      <c r="AJ469" s="8">
        <f t="shared" si="38"/>
        <v>136.01299122307805</v>
      </c>
      <c r="AK469" s="8">
        <f t="shared" si="39"/>
        <v>169.6423594983747</v>
      </c>
    </row>
    <row r="470" spans="1:37" ht="22.15" customHeight="1" x14ac:dyDescent="0.2">
      <c r="A470" s="2" t="s">
        <v>765</v>
      </c>
      <c r="B470" s="39" t="s">
        <v>26</v>
      </c>
      <c r="C470" s="40"/>
      <c r="D470" s="3" t="s">
        <v>734</v>
      </c>
      <c r="E470" s="2" t="s">
        <v>75</v>
      </c>
      <c r="F470" s="2" t="s">
        <v>0</v>
      </c>
      <c r="G470" s="2">
        <v>2615.8150000000005</v>
      </c>
      <c r="H470" s="2">
        <v>2640</v>
      </c>
      <c r="I470" s="4">
        <v>67.439501001313872</v>
      </c>
      <c r="J470" s="4">
        <v>6.8404989986863329</v>
      </c>
      <c r="K470" s="4">
        <v>41.286504193106651</v>
      </c>
      <c r="L470" s="4">
        <v>7.4234958068933876</v>
      </c>
      <c r="M470" s="4">
        <v>42.705409825920803</v>
      </c>
      <c r="N470" s="4">
        <v>7.2045901740790494</v>
      </c>
      <c r="O470" s="4">
        <v>29.102903198515865</v>
      </c>
      <c r="P470" s="5">
        <v>6.3870968014839171</v>
      </c>
      <c r="Q470" s="4">
        <v>0</v>
      </c>
      <c r="R470" s="4">
        <v>15.890000000000327</v>
      </c>
      <c r="S470" s="4">
        <v>0</v>
      </c>
      <c r="T470" s="4">
        <v>14.119999999999891</v>
      </c>
      <c r="U470" s="4">
        <v>0</v>
      </c>
      <c r="V470" s="4">
        <v>13.75</v>
      </c>
      <c r="W470" s="4">
        <v>0</v>
      </c>
      <c r="X470" s="4">
        <v>14.449999999999818</v>
      </c>
      <c r="Y470" s="4">
        <v>0</v>
      </c>
      <c r="Z470" s="4">
        <v>14.340000000000146</v>
      </c>
      <c r="AA470" s="4">
        <v>29.780317142786245</v>
      </c>
      <c r="AB470" s="4">
        <v>6.6796828572137894</v>
      </c>
      <c r="AC470" s="4">
        <v>45.8025013974421</v>
      </c>
      <c r="AD470" s="4">
        <v>6.8974986025577172</v>
      </c>
      <c r="AE470" s="4">
        <v>48.011687573570647</v>
      </c>
      <c r="AF470" s="5">
        <v>7.4883124264293537</v>
      </c>
      <c r="AG470" s="6">
        <f t="shared" si="35"/>
        <v>304.12882433265617</v>
      </c>
      <c r="AH470" s="6">
        <f t="shared" si="36"/>
        <v>121.47117566734374</v>
      </c>
      <c r="AI470" s="7">
        <f t="shared" si="37"/>
        <v>425.59999999999991</v>
      </c>
      <c r="AJ470" s="8">
        <f t="shared" si="38"/>
        <v>116.26541797973331</v>
      </c>
      <c r="AK470" s="8">
        <f t="shared" si="39"/>
        <v>161.21212121212116</v>
      </c>
    </row>
    <row r="471" spans="1:37" ht="22.15" customHeight="1" x14ac:dyDescent="0.2">
      <c r="A471" s="2" t="s">
        <v>766</v>
      </c>
      <c r="B471" s="39" t="s">
        <v>26</v>
      </c>
      <c r="C471" s="40"/>
      <c r="D471" s="3" t="s">
        <v>734</v>
      </c>
      <c r="E471" s="2" t="s">
        <v>56</v>
      </c>
      <c r="F471" s="2" t="s">
        <v>0</v>
      </c>
      <c r="G471" s="2">
        <v>2504.7216000000003</v>
      </c>
      <c r="H471" s="2">
        <v>2826</v>
      </c>
      <c r="I471" s="4">
        <v>74.155160746218201</v>
      </c>
      <c r="J471" s="4">
        <v>8.0048392537818795</v>
      </c>
      <c r="K471" s="4">
        <v>46.264269227860055</v>
      </c>
      <c r="L471" s="4">
        <v>8.0057307721399287</v>
      </c>
      <c r="M471" s="4">
        <v>48.342126168456673</v>
      </c>
      <c r="N471" s="4">
        <v>8.077873831543176</v>
      </c>
      <c r="O471" s="4">
        <v>31.736451580030799</v>
      </c>
      <c r="P471" s="5">
        <v>7.6935484199692636</v>
      </c>
      <c r="Q471" s="4">
        <v>0</v>
      </c>
      <c r="R471" s="4">
        <v>16.940000000000055</v>
      </c>
      <c r="S471" s="4">
        <v>0</v>
      </c>
      <c r="T471" s="4">
        <v>14.409999999999854</v>
      </c>
      <c r="U471" s="4">
        <v>0</v>
      </c>
      <c r="V471" s="4">
        <v>13.980000000000018</v>
      </c>
      <c r="W471" s="4">
        <v>0</v>
      </c>
      <c r="X471" s="4">
        <v>14.319999999999936</v>
      </c>
      <c r="Y471" s="4">
        <v>0</v>
      </c>
      <c r="Z471" s="4">
        <v>14.799999999999955</v>
      </c>
      <c r="AA471" s="4">
        <v>36.007290900546288</v>
      </c>
      <c r="AB471" s="4">
        <v>7.0427090994536687</v>
      </c>
      <c r="AC471" s="4">
        <v>48.669054161410529</v>
      </c>
      <c r="AD471" s="4">
        <v>7.5509458385895005</v>
      </c>
      <c r="AE471" s="4">
        <v>52.467091698355631</v>
      </c>
      <c r="AF471" s="5">
        <v>7.3429083016443171</v>
      </c>
      <c r="AG471" s="6">
        <f t="shared" si="35"/>
        <v>337.64144448287811</v>
      </c>
      <c r="AH471" s="6">
        <f t="shared" si="36"/>
        <v>128.16855551712158</v>
      </c>
      <c r="AI471" s="7">
        <f t="shared" si="37"/>
        <v>465.80999999999972</v>
      </c>
      <c r="AJ471" s="8">
        <f t="shared" si="38"/>
        <v>134.8019853714992</v>
      </c>
      <c r="AK471" s="8">
        <f t="shared" si="39"/>
        <v>164.83014861995744</v>
      </c>
    </row>
    <row r="472" spans="1:37" ht="22.15" customHeight="1" x14ac:dyDescent="0.2">
      <c r="A472" s="2" t="s">
        <v>767</v>
      </c>
      <c r="B472" s="39" t="s">
        <v>768</v>
      </c>
      <c r="C472" s="40"/>
      <c r="D472" s="3" t="s">
        <v>734</v>
      </c>
      <c r="E472" s="2" t="s">
        <v>58</v>
      </c>
      <c r="F472" s="2" t="s">
        <v>0</v>
      </c>
      <c r="G472" s="2">
        <v>2658.51</v>
      </c>
      <c r="H472" s="2">
        <v>2658.51</v>
      </c>
      <c r="I472" s="4">
        <v>71.48</v>
      </c>
      <c r="J472" s="4">
        <v>15</v>
      </c>
      <c r="K472" s="4">
        <v>37.340000000000003</v>
      </c>
      <c r="L472" s="4">
        <v>14.85</v>
      </c>
      <c r="M472" s="4">
        <v>37.6</v>
      </c>
      <c r="N472" s="4">
        <v>14.85</v>
      </c>
      <c r="O472" s="4">
        <v>15.9</v>
      </c>
      <c r="P472" s="5">
        <v>14</v>
      </c>
      <c r="Q472" s="4">
        <v>0</v>
      </c>
      <c r="R472" s="4">
        <v>15.63</v>
      </c>
      <c r="S472" s="4">
        <v>0</v>
      </c>
      <c r="T472" s="4">
        <v>13.89</v>
      </c>
      <c r="U472" s="4">
        <v>0</v>
      </c>
      <c r="V472" s="4">
        <v>13.98</v>
      </c>
      <c r="W472" s="4">
        <v>0</v>
      </c>
      <c r="X472" s="4">
        <v>14.360000000000001</v>
      </c>
      <c r="Y472" s="4">
        <v>0</v>
      </c>
      <c r="Z472" s="4">
        <v>14.540000000000001</v>
      </c>
      <c r="AA472" s="4">
        <v>30.33</v>
      </c>
      <c r="AB472" s="4">
        <v>13</v>
      </c>
      <c r="AC472" s="4">
        <v>40.08</v>
      </c>
      <c r="AD472" s="4">
        <v>13.5</v>
      </c>
      <c r="AE472" s="4">
        <v>41.07</v>
      </c>
      <c r="AF472" s="5">
        <v>14.8</v>
      </c>
      <c r="AG472" s="6">
        <f t="shared" si="35"/>
        <v>273.8</v>
      </c>
      <c r="AH472" s="6">
        <f t="shared" si="36"/>
        <v>172.4</v>
      </c>
      <c r="AI472" s="7">
        <f t="shared" si="37"/>
        <v>446.20000000000005</v>
      </c>
      <c r="AJ472" s="8">
        <f t="shared" si="38"/>
        <v>102.99002072589533</v>
      </c>
      <c r="AK472" s="8">
        <f t="shared" si="39"/>
        <v>167.83837563146272</v>
      </c>
    </row>
    <row r="473" spans="1:37" ht="27.75" customHeight="1" x14ac:dyDescent="0.2">
      <c r="A473" s="2" t="s">
        <v>769</v>
      </c>
      <c r="B473" s="39" t="s">
        <v>770</v>
      </c>
      <c r="C473" s="40"/>
      <c r="D473" s="3" t="s">
        <v>734</v>
      </c>
      <c r="E473" s="2" t="s">
        <v>67</v>
      </c>
      <c r="F473" s="2" t="s">
        <v>0</v>
      </c>
      <c r="G473" s="2">
        <v>2220.4</v>
      </c>
      <c r="H473" s="2">
        <v>2220.4</v>
      </c>
      <c r="I473" s="4">
        <v>54.35</v>
      </c>
      <c r="J473" s="4">
        <v>14.4</v>
      </c>
      <c r="K473" s="4">
        <v>16.77</v>
      </c>
      <c r="L473" s="4">
        <v>13.600000000000001</v>
      </c>
      <c r="M473" s="4">
        <v>20.329999999999998</v>
      </c>
      <c r="N473" s="4">
        <v>6</v>
      </c>
      <c r="O473" s="4">
        <v>6.7</v>
      </c>
      <c r="P473" s="5">
        <v>8</v>
      </c>
      <c r="Q473" s="4">
        <v>0</v>
      </c>
      <c r="R473" s="4">
        <v>13.110000000000001</v>
      </c>
      <c r="S473" s="4">
        <v>0</v>
      </c>
      <c r="T473" s="4">
        <v>11.15</v>
      </c>
      <c r="U473" s="4">
        <v>0</v>
      </c>
      <c r="V473" s="4">
        <v>10.83</v>
      </c>
      <c r="W473" s="4">
        <v>0</v>
      </c>
      <c r="X473" s="4">
        <v>11.49</v>
      </c>
      <c r="Y473" s="4">
        <v>0</v>
      </c>
      <c r="Z473" s="4">
        <v>11.350000000000001</v>
      </c>
      <c r="AA473" s="4">
        <v>24.5106</v>
      </c>
      <c r="AB473" s="4">
        <v>13.749400000000001</v>
      </c>
      <c r="AC473" s="4">
        <v>30.3339</v>
      </c>
      <c r="AD473" s="4">
        <v>14.646100000000001</v>
      </c>
      <c r="AE473" s="4">
        <v>31.745600000000003</v>
      </c>
      <c r="AF473" s="5">
        <v>15.0945</v>
      </c>
      <c r="AG473" s="6">
        <f t="shared" si="35"/>
        <v>184.74010000000001</v>
      </c>
      <c r="AH473" s="6">
        <f t="shared" si="36"/>
        <v>143.42000000000002</v>
      </c>
      <c r="AI473" s="7">
        <f t="shared" si="37"/>
        <v>328.16010000000006</v>
      </c>
      <c r="AJ473" s="8">
        <f t="shared" si="38"/>
        <v>83.201270041433972</v>
      </c>
      <c r="AK473" s="8">
        <f t="shared" si="39"/>
        <v>147.79323545307156</v>
      </c>
    </row>
    <row r="474" spans="1:37" ht="22.15" customHeight="1" x14ac:dyDescent="0.2">
      <c r="A474" s="2" t="s">
        <v>771</v>
      </c>
      <c r="B474" s="39" t="s">
        <v>26</v>
      </c>
      <c r="C474" s="40"/>
      <c r="D474" s="3" t="s">
        <v>734</v>
      </c>
      <c r="E474" s="2" t="s">
        <v>332</v>
      </c>
      <c r="F474" s="2" t="s">
        <v>547</v>
      </c>
      <c r="G474" s="2">
        <v>1831.7479999999998</v>
      </c>
      <c r="H474" s="2">
        <v>1924.1</v>
      </c>
      <c r="I474" s="4">
        <v>53.178899862918186</v>
      </c>
      <c r="J474" s="4">
        <v>6.3311001370820312</v>
      </c>
      <c r="K474" s="4">
        <v>30.788194752943767</v>
      </c>
      <c r="L474" s="4">
        <v>6.331805247056125</v>
      </c>
      <c r="M474" s="4">
        <v>29.47650437840932</v>
      </c>
      <c r="N474" s="4">
        <v>6.9134956215910073</v>
      </c>
      <c r="O474" s="4">
        <v>11.607741907572684</v>
      </c>
      <c r="P474" s="5">
        <v>6.5322580924267335</v>
      </c>
      <c r="Q474" s="4">
        <v>0</v>
      </c>
      <c r="R474" s="4">
        <v>11.029999999999745</v>
      </c>
      <c r="S474" s="4">
        <v>0</v>
      </c>
      <c r="T474" s="4">
        <v>9.5600000000004002</v>
      </c>
      <c r="U474" s="4">
        <v>0</v>
      </c>
      <c r="V474" s="4">
        <v>9.2199999999993452</v>
      </c>
      <c r="W474" s="4">
        <v>0</v>
      </c>
      <c r="X474" s="4">
        <v>8.7200000000002547</v>
      </c>
      <c r="Y474" s="4">
        <v>0</v>
      </c>
      <c r="Z474" s="4">
        <v>9.319999999999709</v>
      </c>
      <c r="AA474" s="4">
        <v>20.475948633474321</v>
      </c>
      <c r="AB474" s="4">
        <v>6.244051366525933</v>
      </c>
      <c r="AC474" s="4">
        <v>32.808553881922514</v>
      </c>
      <c r="AD474" s="4">
        <v>6.1714461180779576</v>
      </c>
      <c r="AE474" s="4">
        <v>35.904920571850496</v>
      </c>
      <c r="AF474" s="5">
        <v>6.3250794281490652</v>
      </c>
      <c r="AG474" s="6">
        <f t="shared" si="35"/>
        <v>214.24076398909131</v>
      </c>
      <c r="AH474" s="6">
        <f t="shared" si="36"/>
        <v>92.699236010908308</v>
      </c>
      <c r="AI474" s="7">
        <f t="shared" si="37"/>
        <v>306.9399999999996</v>
      </c>
      <c r="AJ474" s="8">
        <f t="shared" si="38"/>
        <v>116.9597368137382</v>
      </c>
      <c r="AK474" s="8">
        <f t="shared" si="39"/>
        <v>159.52393326750149</v>
      </c>
    </row>
    <row r="475" spans="1:37" ht="22.15" customHeight="1" x14ac:dyDescent="0.2">
      <c r="A475" s="2" t="s">
        <v>771</v>
      </c>
      <c r="B475" s="39" t="s">
        <v>26</v>
      </c>
      <c r="C475" s="40"/>
      <c r="D475" s="3" t="s">
        <v>734</v>
      </c>
      <c r="E475" s="2" t="s">
        <v>332</v>
      </c>
      <c r="F475" s="2" t="s">
        <v>548</v>
      </c>
      <c r="G475" s="2">
        <v>1739.8000000000002</v>
      </c>
      <c r="H475" s="2">
        <v>1706.5</v>
      </c>
      <c r="I475" s="4">
        <v>49.074442394805132</v>
      </c>
      <c r="J475" s="4">
        <v>6.185557605195088</v>
      </c>
      <c r="K475" s="4">
        <v>35.626561536716338</v>
      </c>
      <c r="L475" s="4">
        <v>4.8034384632839568</v>
      </c>
      <c r="M475" s="4">
        <v>35.928618969581088</v>
      </c>
      <c r="N475" s="4">
        <v>5.0213810304187314</v>
      </c>
      <c r="O475" s="4">
        <v>15.677096753415164</v>
      </c>
      <c r="P475" s="5">
        <v>4.862903246584346</v>
      </c>
      <c r="Q475" s="4">
        <v>0</v>
      </c>
      <c r="R475" s="4">
        <v>9.7600000000002183</v>
      </c>
      <c r="S475" s="4">
        <v>0</v>
      </c>
      <c r="T475" s="4">
        <v>8.3099999999999454</v>
      </c>
      <c r="U475" s="4">
        <v>0</v>
      </c>
      <c r="V475" s="4">
        <v>8.0999999999999091</v>
      </c>
      <c r="W475" s="4">
        <v>0</v>
      </c>
      <c r="X475" s="4">
        <v>8.2899999999999636</v>
      </c>
      <c r="Y475" s="4">
        <v>0</v>
      </c>
      <c r="Z475" s="4">
        <v>8.6399999999998727</v>
      </c>
      <c r="AA475" s="4">
        <v>23.328474596225419</v>
      </c>
      <c r="AB475" s="4">
        <v>4.5015254037745098</v>
      </c>
      <c r="AC475" s="4">
        <v>33.260237857089642</v>
      </c>
      <c r="AD475" s="4">
        <v>5.0097621429103416</v>
      </c>
      <c r="AE475" s="4">
        <v>35.450855632523705</v>
      </c>
      <c r="AF475" s="5">
        <v>5.0891443674762593</v>
      </c>
      <c r="AG475" s="6">
        <f t="shared" si="35"/>
        <v>228.34628774035647</v>
      </c>
      <c r="AH475" s="6">
        <f t="shared" si="36"/>
        <v>78.573712259643159</v>
      </c>
      <c r="AI475" s="7">
        <f t="shared" si="37"/>
        <v>306.91999999999962</v>
      </c>
      <c r="AJ475" s="8">
        <f t="shared" si="38"/>
        <v>131.24858474557792</v>
      </c>
      <c r="AK475" s="8">
        <f t="shared" si="39"/>
        <v>179.8535013184879</v>
      </c>
    </row>
    <row r="476" spans="1:37" ht="22.15" customHeight="1" x14ac:dyDescent="0.2">
      <c r="A476" s="2" t="s">
        <v>772</v>
      </c>
      <c r="B476" s="39" t="s">
        <v>26</v>
      </c>
      <c r="C476" s="40"/>
      <c r="D476" s="3" t="s">
        <v>773</v>
      </c>
      <c r="E476" s="2" t="s">
        <v>37</v>
      </c>
      <c r="F476" s="2" t="s">
        <v>0</v>
      </c>
      <c r="G476" s="2">
        <v>1713.4400000000005</v>
      </c>
      <c r="H476" s="2">
        <v>1716.75</v>
      </c>
      <c r="I476" s="4">
        <v>52.19601138395695</v>
      </c>
      <c r="J476" s="4">
        <v>5.0939886160430135</v>
      </c>
      <c r="K476" s="4">
        <v>32.119340907371885</v>
      </c>
      <c r="L476" s="4">
        <v>4.7306590926281391</v>
      </c>
      <c r="M476" s="4">
        <v>33.06912898892346</v>
      </c>
      <c r="N476" s="4">
        <v>4.220871011076615</v>
      </c>
      <c r="O476" s="4">
        <v>20.748064499072562</v>
      </c>
      <c r="P476" s="5">
        <v>3.9919355009274482</v>
      </c>
      <c r="Q476" s="4">
        <v>0</v>
      </c>
      <c r="R476" s="4">
        <v>4.0999999999999091</v>
      </c>
      <c r="S476" s="4">
        <v>0</v>
      </c>
      <c r="T476" s="4">
        <v>3.2599999999999909</v>
      </c>
      <c r="U476" s="4">
        <v>0</v>
      </c>
      <c r="V476" s="4">
        <v>3.2000000000000459</v>
      </c>
      <c r="W476" s="4">
        <v>0</v>
      </c>
      <c r="X476" s="4">
        <v>3.4300000000000637</v>
      </c>
      <c r="Y476" s="4">
        <v>0</v>
      </c>
      <c r="Z476" s="4">
        <v>3.8099999999999454</v>
      </c>
      <c r="AA476" s="4">
        <v>24.871500838465359</v>
      </c>
      <c r="AB476" s="4">
        <v>4.1384991615346305</v>
      </c>
      <c r="AC476" s="4">
        <v>34.32889559001736</v>
      </c>
      <c r="AD476" s="4">
        <v>4.2111044099826058</v>
      </c>
      <c r="AE476" s="4">
        <v>36.143280381234085</v>
      </c>
      <c r="AF476" s="5">
        <v>4.2167196187660441</v>
      </c>
      <c r="AG476" s="6">
        <f t="shared" si="35"/>
        <v>233.47622258904167</v>
      </c>
      <c r="AH476" s="6">
        <f t="shared" si="36"/>
        <v>48.403777410958448</v>
      </c>
      <c r="AI476" s="7">
        <f t="shared" si="37"/>
        <v>281.88000000000011</v>
      </c>
      <c r="AJ476" s="8">
        <f t="shared" si="38"/>
        <v>136.2616856085078</v>
      </c>
      <c r="AK476" s="8">
        <f t="shared" si="39"/>
        <v>164.19397116644831</v>
      </c>
    </row>
    <row r="477" spans="1:37" ht="31.5" customHeight="1" x14ac:dyDescent="0.2">
      <c r="A477" s="2" t="s">
        <v>774</v>
      </c>
      <c r="B477" s="39" t="s">
        <v>775</v>
      </c>
      <c r="C477" s="40"/>
      <c r="D477" s="3" t="s">
        <v>773</v>
      </c>
      <c r="E477" s="2" t="s">
        <v>101</v>
      </c>
      <c r="F477" s="2" t="s">
        <v>0</v>
      </c>
      <c r="G477" s="2">
        <v>2246</v>
      </c>
      <c r="H477" s="2">
        <v>2246</v>
      </c>
      <c r="I477" s="4">
        <v>46.009100000000004</v>
      </c>
      <c r="J477" s="4">
        <v>14.2309</v>
      </c>
      <c r="K477" s="4">
        <v>30.7181</v>
      </c>
      <c r="L477" s="4">
        <v>12.821900000000001</v>
      </c>
      <c r="M477" s="4">
        <v>36.8491</v>
      </c>
      <c r="N477" s="4">
        <v>14.2309</v>
      </c>
      <c r="O477" s="4">
        <v>17.931800000000003</v>
      </c>
      <c r="P477" s="5">
        <v>13.808200000000001</v>
      </c>
      <c r="Q477" s="4">
        <v>0</v>
      </c>
      <c r="R477" s="4">
        <v>4.59</v>
      </c>
      <c r="S477" s="4">
        <v>0</v>
      </c>
      <c r="T477" s="4">
        <v>1.1500000000000001</v>
      </c>
      <c r="U477" s="4">
        <v>0</v>
      </c>
      <c r="V477" s="4">
        <v>1.1200000000000001</v>
      </c>
      <c r="W477" s="4">
        <v>0</v>
      </c>
      <c r="X477" s="4">
        <v>1.1800000000000002</v>
      </c>
      <c r="Y477" s="4">
        <v>0</v>
      </c>
      <c r="Z477" s="4">
        <v>1.1800000000000002</v>
      </c>
      <c r="AA477" s="4">
        <v>19.6172</v>
      </c>
      <c r="AB477" s="4">
        <v>12.962800000000001</v>
      </c>
      <c r="AC477" s="4">
        <v>31.511800000000001</v>
      </c>
      <c r="AD477" s="4">
        <v>13.808200000000001</v>
      </c>
      <c r="AE477" s="4">
        <v>33.549100000000003</v>
      </c>
      <c r="AF477" s="5">
        <v>14.2309</v>
      </c>
      <c r="AG477" s="6">
        <f t="shared" si="35"/>
        <v>216.18620000000001</v>
      </c>
      <c r="AH477" s="6">
        <f t="shared" si="36"/>
        <v>105.3138</v>
      </c>
      <c r="AI477" s="7">
        <f t="shared" si="37"/>
        <v>321.5</v>
      </c>
      <c r="AJ477" s="8">
        <f t="shared" si="38"/>
        <v>96.253873552983094</v>
      </c>
      <c r="AK477" s="8">
        <f t="shared" si="39"/>
        <v>143.14336598397151</v>
      </c>
    </row>
    <row r="478" spans="1:37" ht="32.25" customHeight="1" x14ac:dyDescent="0.2">
      <c r="A478" s="2" t="s">
        <v>776</v>
      </c>
      <c r="B478" s="39" t="s">
        <v>118</v>
      </c>
      <c r="C478" s="40"/>
      <c r="D478" s="3" t="s">
        <v>773</v>
      </c>
      <c r="E478" s="2" t="s">
        <v>175</v>
      </c>
      <c r="F478" s="2" t="s">
        <v>0</v>
      </c>
      <c r="G478" s="2">
        <v>2548.0657600000009</v>
      </c>
      <c r="H478" s="2">
        <v>2835.28</v>
      </c>
      <c r="I478" s="4">
        <v>75.400000000000006</v>
      </c>
      <c r="J478" s="4">
        <v>0</v>
      </c>
      <c r="K478" s="4">
        <v>47.4</v>
      </c>
      <c r="L478" s="4">
        <v>0</v>
      </c>
      <c r="M478" s="4">
        <v>47.77</v>
      </c>
      <c r="N478" s="4">
        <v>0</v>
      </c>
      <c r="O478" s="4">
        <v>30.51</v>
      </c>
      <c r="P478" s="5">
        <v>0</v>
      </c>
      <c r="Q478" s="4">
        <v>0.85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41.75</v>
      </c>
      <c r="AB478" s="4">
        <v>0</v>
      </c>
      <c r="AC478" s="4">
        <v>59.38</v>
      </c>
      <c r="AD478" s="4">
        <v>0</v>
      </c>
      <c r="AE478" s="4">
        <v>60.95</v>
      </c>
      <c r="AF478" s="5">
        <v>0</v>
      </c>
      <c r="AG478" s="6">
        <f t="shared" si="35"/>
        <v>364.01</v>
      </c>
      <c r="AH478" s="6">
        <f t="shared" si="36"/>
        <v>0</v>
      </c>
      <c r="AI478" s="7">
        <f t="shared" si="37"/>
        <v>364.01</v>
      </c>
      <c r="AJ478" s="8">
        <f t="shared" si="38"/>
        <v>142.85738057246994</v>
      </c>
      <c r="AK478" s="8">
        <f t="shared" si="39"/>
        <v>128.38590897548036</v>
      </c>
    </row>
    <row r="479" spans="1:37" ht="18.75" customHeight="1" x14ac:dyDescent="0.2">
      <c r="A479" s="2" t="s">
        <v>41</v>
      </c>
      <c r="B479" s="39" t="s">
        <v>26</v>
      </c>
      <c r="C479" s="40"/>
      <c r="D479" s="3" t="s">
        <v>773</v>
      </c>
      <c r="E479" s="2" t="s">
        <v>45</v>
      </c>
      <c r="F479" s="2" t="s">
        <v>0</v>
      </c>
      <c r="G479" s="2">
        <v>0</v>
      </c>
      <c r="H479" s="2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5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5">
        <v>0</v>
      </c>
      <c r="AG479" s="6">
        <f t="shared" si="35"/>
        <v>0</v>
      </c>
      <c r="AH479" s="6">
        <f t="shared" si="36"/>
        <v>0</v>
      </c>
      <c r="AI479" s="7">
        <f t="shared" si="37"/>
        <v>0</v>
      </c>
      <c r="AJ479" s="8" t="e">
        <f t="shared" si="38"/>
        <v>#DIV/0!</v>
      </c>
      <c r="AK479" s="8" t="e">
        <f t="shared" si="39"/>
        <v>#DIV/0!</v>
      </c>
    </row>
    <row r="480" spans="1:37" ht="31.5" customHeight="1" x14ac:dyDescent="0.2">
      <c r="A480" s="2" t="s">
        <v>777</v>
      </c>
      <c r="B480" s="39" t="s">
        <v>118</v>
      </c>
      <c r="C480" s="40"/>
      <c r="D480" s="3" t="s">
        <v>773</v>
      </c>
      <c r="E480" s="2" t="s">
        <v>215</v>
      </c>
      <c r="F480" s="2" t="s">
        <v>0</v>
      </c>
      <c r="G480" s="2">
        <v>2085.0140000000001</v>
      </c>
      <c r="H480" s="2">
        <v>2103.67</v>
      </c>
      <c r="I480" s="4">
        <v>62.81</v>
      </c>
      <c r="J480" s="4">
        <v>0</v>
      </c>
      <c r="K480" s="4">
        <v>39.33</v>
      </c>
      <c r="L480" s="4">
        <v>0</v>
      </c>
      <c r="M480" s="4">
        <v>39.99</v>
      </c>
      <c r="N480" s="4">
        <v>0</v>
      </c>
      <c r="O480" s="4">
        <v>26.12</v>
      </c>
      <c r="P480" s="5">
        <v>0</v>
      </c>
      <c r="Q480" s="4">
        <v>0.71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34.56</v>
      </c>
      <c r="AB480" s="4">
        <v>0</v>
      </c>
      <c r="AC480" s="4">
        <v>48.42</v>
      </c>
      <c r="AD480" s="4">
        <v>0</v>
      </c>
      <c r="AE480" s="4">
        <v>50.54</v>
      </c>
      <c r="AF480" s="5">
        <v>0</v>
      </c>
      <c r="AG480" s="6">
        <f t="shared" si="35"/>
        <v>302.48</v>
      </c>
      <c r="AH480" s="6">
        <f t="shared" si="36"/>
        <v>0</v>
      </c>
      <c r="AI480" s="7">
        <f t="shared" si="37"/>
        <v>302.48</v>
      </c>
      <c r="AJ480" s="8">
        <f t="shared" si="38"/>
        <v>145.07336641384663</v>
      </c>
      <c r="AK480" s="8">
        <f t="shared" si="39"/>
        <v>143.78681066897374</v>
      </c>
    </row>
    <row r="481" spans="1:37" ht="30.75" customHeight="1" x14ac:dyDescent="0.2">
      <c r="A481" s="2" t="s">
        <v>778</v>
      </c>
      <c r="B481" s="39" t="s">
        <v>26</v>
      </c>
      <c r="C481" s="40"/>
      <c r="D481" s="3" t="s">
        <v>773</v>
      </c>
      <c r="E481" s="2" t="s">
        <v>110</v>
      </c>
      <c r="F481" s="2" t="s">
        <v>0</v>
      </c>
      <c r="G481" s="2">
        <v>2951.7405999999992</v>
      </c>
      <c r="H481" s="2">
        <v>3028.3</v>
      </c>
      <c r="I481" s="4">
        <v>117.56455960782237</v>
      </c>
      <c r="J481" s="4">
        <v>7.495440392177577</v>
      </c>
      <c r="K481" s="4">
        <v>72.425386710483323</v>
      </c>
      <c r="L481" s="4">
        <v>7.7146132895166577</v>
      </c>
      <c r="M481" s="4">
        <v>69.458183464042989</v>
      </c>
      <c r="N481" s="4">
        <v>7.1318165359570393</v>
      </c>
      <c r="O481" s="4">
        <v>40.649677389273464</v>
      </c>
      <c r="P481" s="5">
        <v>7.0403226107265908</v>
      </c>
      <c r="Q481" s="4">
        <v>0</v>
      </c>
      <c r="R481" s="4">
        <v>20.230000000000018</v>
      </c>
      <c r="S481" s="4">
        <v>0</v>
      </c>
      <c r="T481" s="4">
        <v>17.990000000000009</v>
      </c>
      <c r="U481" s="4">
        <v>0</v>
      </c>
      <c r="V481" s="4">
        <v>17.899999999999864</v>
      </c>
      <c r="W481" s="4">
        <v>0</v>
      </c>
      <c r="X481" s="4">
        <v>18.840000000000146</v>
      </c>
      <c r="Y481" s="4">
        <v>0</v>
      </c>
      <c r="Z481" s="4">
        <v>18.199999999999818</v>
      </c>
      <c r="AA481" s="4">
        <v>49.605527639682265</v>
      </c>
      <c r="AB481" s="4">
        <v>6.534472360317837</v>
      </c>
      <c r="AC481" s="4">
        <v>70.079896148994266</v>
      </c>
      <c r="AD481" s="4">
        <v>6.9701038510056925</v>
      </c>
      <c r="AE481" s="4">
        <v>75.085197885533276</v>
      </c>
      <c r="AF481" s="5">
        <v>7.124802114466763</v>
      </c>
      <c r="AG481" s="6">
        <f t="shared" si="35"/>
        <v>494.868428845832</v>
      </c>
      <c r="AH481" s="6">
        <f t="shared" si="36"/>
        <v>143.17157115416802</v>
      </c>
      <c r="AI481" s="7">
        <f t="shared" si="37"/>
        <v>638.04</v>
      </c>
      <c r="AJ481" s="8">
        <f t="shared" si="38"/>
        <v>167.65308877271673</v>
      </c>
      <c r="AK481" s="8">
        <f t="shared" si="39"/>
        <v>210.69246772116364</v>
      </c>
    </row>
    <row r="482" spans="1:37" ht="31.5" customHeight="1" x14ac:dyDescent="0.2">
      <c r="A482" s="2" t="s">
        <v>779</v>
      </c>
      <c r="B482" s="39" t="s">
        <v>118</v>
      </c>
      <c r="C482" s="40"/>
      <c r="D482" s="3" t="s">
        <v>773</v>
      </c>
      <c r="E482" s="2" t="s">
        <v>227</v>
      </c>
      <c r="F482" s="2" t="s">
        <v>0</v>
      </c>
      <c r="G482" s="2">
        <v>1540.45</v>
      </c>
      <c r="H482" s="2">
        <v>1452.8810000000001</v>
      </c>
      <c r="I482" s="4">
        <v>50.17</v>
      </c>
      <c r="J482" s="4">
        <v>0</v>
      </c>
      <c r="K482" s="4">
        <v>32.21</v>
      </c>
      <c r="L482" s="4">
        <v>0</v>
      </c>
      <c r="M482" s="4">
        <v>27.8</v>
      </c>
      <c r="N482" s="4">
        <v>0</v>
      </c>
      <c r="O482" s="4">
        <v>18.41</v>
      </c>
      <c r="P482" s="5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27.29</v>
      </c>
      <c r="AB482" s="4">
        <v>0</v>
      </c>
      <c r="AC482" s="4">
        <v>35.17</v>
      </c>
      <c r="AD482" s="4">
        <v>0</v>
      </c>
      <c r="AE482" s="4">
        <v>36.33</v>
      </c>
      <c r="AF482" s="5">
        <v>0</v>
      </c>
      <c r="AG482" s="6">
        <f t="shared" si="35"/>
        <v>227.38</v>
      </c>
      <c r="AH482" s="6">
        <f t="shared" si="36"/>
        <v>0</v>
      </c>
      <c r="AI482" s="7">
        <f t="shared" si="37"/>
        <v>227.38</v>
      </c>
      <c r="AJ482" s="8">
        <f t="shared" si="38"/>
        <v>147.6062189619916</v>
      </c>
      <c r="AK482" s="8">
        <f t="shared" si="39"/>
        <v>156.50283815398507</v>
      </c>
    </row>
    <row r="483" spans="1:37" ht="22.15" customHeight="1" x14ac:dyDescent="0.2">
      <c r="A483" s="2" t="s">
        <v>41</v>
      </c>
      <c r="B483" s="39" t="s">
        <v>26</v>
      </c>
      <c r="C483" s="40"/>
      <c r="D483" s="3" t="s">
        <v>773</v>
      </c>
      <c r="E483" s="2" t="s">
        <v>73</v>
      </c>
      <c r="F483" s="2" t="s">
        <v>0</v>
      </c>
      <c r="G483" s="2">
        <v>378.7</v>
      </c>
      <c r="H483" s="2">
        <v>405.3</v>
      </c>
      <c r="I483" s="4">
        <v>12.621345947074058</v>
      </c>
      <c r="J483" s="4">
        <v>1.3826540529259608</v>
      </c>
      <c r="K483" s="4">
        <v>8.4944269227860794</v>
      </c>
      <c r="L483" s="4">
        <v>0.80057307721399285</v>
      </c>
      <c r="M483" s="4">
        <v>7.5802636187798864</v>
      </c>
      <c r="N483" s="4">
        <v>0.72773638122010598</v>
      </c>
      <c r="O483" s="4">
        <v>4.1727741907572344</v>
      </c>
      <c r="P483" s="5">
        <v>0.65322580924267337</v>
      </c>
      <c r="Q483" s="4">
        <v>0</v>
      </c>
      <c r="R483" s="4">
        <v>0.80200000000002092</v>
      </c>
      <c r="S483" s="4">
        <v>0</v>
      </c>
      <c r="T483" s="4">
        <v>0.6290000000000191</v>
      </c>
      <c r="U483" s="4">
        <v>0</v>
      </c>
      <c r="V483" s="4">
        <v>0.44200000000000728</v>
      </c>
      <c r="W483" s="4">
        <v>0</v>
      </c>
      <c r="X483" s="4">
        <v>0.47100000000000364</v>
      </c>
      <c r="Y483" s="4">
        <v>0</v>
      </c>
      <c r="Z483" s="4">
        <v>0.57200000000000273</v>
      </c>
      <c r="AA483" s="4">
        <v>4.8461580124162129</v>
      </c>
      <c r="AB483" s="4">
        <v>0.58084198758380778</v>
      </c>
      <c r="AC483" s="4">
        <v>9.4941580124161238</v>
      </c>
      <c r="AD483" s="4">
        <v>0.58084198758380778</v>
      </c>
      <c r="AE483" s="4">
        <v>8.9113835008599072</v>
      </c>
      <c r="AF483" s="5">
        <v>0.58161649914014391</v>
      </c>
      <c r="AG483" s="6">
        <f t="shared" si="35"/>
        <v>56.120510205089495</v>
      </c>
      <c r="AH483" s="6">
        <f t="shared" si="36"/>
        <v>8.223489794910547</v>
      </c>
      <c r="AI483" s="7">
        <f t="shared" si="37"/>
        <v>64.344000000000037</v>
      </c>
      <c r="AJ483" s="8">
        <f t="shared" si="38"/>
        <v>148.1925276078413</v>
      </c>
      <c r="AK483" s="8">
        <f t="shared" si="39"/>
        <v>158.7564766839379</v>
      </c>
    </row>
    <row r="484" spans="1:37" ht="34.5" customHeight="1" x14ac:dyDescent="0.2">
      <c r="A484" s="2" t="s">
        <v>780</v>
      </c>
      <c r="B484" s="39" t="s">
        <v>118</v>
      </c>
      <c r="C484" s="40"/>
      <c r="D484" s="3" t="s">
        <v>773</v>
      </c>
      <c r="E484" s="2" t="s">
        <v>79</v>
      </c>
      <c r="F484" s="2" t="s">
        <v>0</v>
      </c>
      <c r="G484" s="2">
        <v>337.596</v>
      </c>
      <c r="H484" s="2">
        <v>366.04</v>
      </c>
      <c r="I484" s="4">
        <v>4.3201172130175065</v>
      </c>
      <c r="J484" s="4">
        <v>1.3098827869824892</v>
      </c>
      <c r="K484" s="4">
        <v>6.3916332162277909</v>
      </c>
      <c r="L484" s="4">
        <v>1.5283667837721679</v>
      </c>
      <c r="M484" s="4">
        <v>6.2245272375598519</v>
      </c>
      <c r="N484" s="4">
        <v>1.455472762440212</v>
      </c>
      <c r="O484" s="4">
        <v>1.3083870905718278</v>
      </c>
      <c r="P484" s="5">
        <v>1.4516129094281631</v>
      </c>
      <c r="Q484" s="4">
        <v>0</v>
      </c>
      <c r="R484" s="4">
        <v>1.0699999999999366</v>
      </c>
      <c r="S484" s="4">
        <v>0</v>
      </c>
      <c r="T484" s="4">
        <v>0.929000000000059</v>
      </c>
      <c r="U484" s="4">
        <v>0</v>
      </c>
      <c r="V484" s="4">
        <v>0.83499999999992269</v>
      </c>
      <c r="W484" s="4">
        <v>0</v>
      </c>
      <c r="X484" s="4">
        <v>0.88900000000000989</v>
      </c>
      <c r="Y484" s="4">
        <v>0</v>
      </c>
      <c r="Z484" s="4">
        <v>0.98800000000005639</v>
      </c>
      <c r="AA484" s="4">
        <v>6.5337107763844378</v>
      </c>
      <c r="AB484" s="4">
        <v>1.2342892236155916</v>
      </c>
      <c r="AC484" s="4">
        <v>9.1665002794883925</v>
      </c>
      <c r="AD484" s="4">
        <v>1.3794997205115433</v>
      </c>
      <c r="AE484" s="4">
        <v>9.6762566897570963</v>
      </c>
      <c r="AF484" s="5">
        <v>1.5267433102428778</v>
      </c>
      <c r="AG484" s="6">
        <f t="shared" si="35"/>
        <v>43.621132503006905</v>
      </c>
      <c r="AH484" s="6">
        <f t="shared" si="36"/>
        <v>14.596867496993029</v>
      </c>
      <c r="AI484" s="7">
        <f t="shared" si="37"/>
        <v>58.217999999999932</v>
      </c>
      <c r="AJ484" s="8">
        <f t="shared" si="38"/>
        <v>129.21104664453046</v>
      </c>
      <c r="AK484" s="8">
        <f t="shared" si="39"/>
        <v>159.04819145448565</v>
      </c>
    </row>
    <row r="485" spans="1:37" s="17" customFormat="1" ht="22.15" customHeight="1" x14ac:dyDescent="0.2">
      <c r="A485" s="10" t="s">
        <v>781</v>
      </c>
      <c r="B485" s="43" t="s">
        <v>1109</v>
      </c>
      <c r="C485" s="44"/>
      <c r="D485" s="11" t="s">
        <v>782</v>
      </c>
      <c r="E485" s="10" t="s">
        <v>28</v>
      </c>
      <c r="F485" s="10" t="s">
        <v>0</v>
      </c>
      <c r="G485" s="10">
        <v>49.46</v>
      </c>
      <c r="H485" s="10">
        <v>49.46</v>
      </c>
      <c r="I485" s="12">
        <v>1.4710000000000001</v>
      </c>
      <c r="J485" s="12">
        <v>0</v>
      </c>
      <c r="K485" s="12">
        <v>0.83100000000000007</v>
      </c>
      <c r="L485" s="12">
        <v>0</v>
      </c>
      <c r="M485" s="12">
        <v>0.74199999999999999</v>
      </c>
      <c r="N485" s="12">
        <v>0</v>
      </c>
      <c r="O485" s="12">
        <v>0.72699999999999998</v>
      </c>
      <c r="P485" s="13">
        <v>0</v>
      </c>
      <c r="Q485" s="12">
        <v>7.1000000000000008E-2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1.492</v>
      </c>
      <c r="AD485" s="12">
        <v>0</v>
      </c>
      <c r="AE485" s="12">
        <v>0.72000000000000008</v>
      </c>
      <c r="AF485" s="13">
        <v>0</v>
      </c>
      <c r="AG485" s="14">
        <f t="shared" si="35"/>
        <v>6.0539999999999994</v>
      </c>
      <c r="AH485" s="14">
        <f t="shared" si="36"/>
        <v>0</v>
      </c>
      <c r="AI485" s="15">
        <f t="shared" si="37"/>
        <v>6.0539999999999994</v>
      </c>
      <c r="AJ485" s="16">
        <f t="shared" si="38"/>
        <v>122.40194096239385</v>
      </c>
      <c r="AK485" s="16">
        <f t="shared" si="39"/>
        <v>122.40194096239385</v>
      </c>
    </row>
    <row r="486" spans="1:37" ht="22.15" customHeight="1" x14ac:dyDescent="0.2">
      <c r="A486" s="2" t="s">
        <v>783</v>
      </c>
      <c r="B486" s="39" t="s">
        <v>26</v>
      </c>
      <c r="C486" s="40"/>
      <c r="D486" s="3" t="s">
        <v>782</v>
      </c>
      <c r="E486" s="2" t="s">
        <v>723</v>
      </c>
      <c r="F486" s="2" t="s">
        <v>0</v>
      </c>
      <c r="G486" s="2">
        <v>2145.6731999999997</v>
      </c>
      <c r="H486" s="2">
        <v>2215.6999999999998</v>
      </c>
      <c r="I486" s="4">
        <v>61.555527458578617</v>
      </c>
      <c r="J486" s="4">
        <v>5.8944725414212016</v>
      </c>
      <c r="K486" s="4">
        <v>38.083209088846452</v>
      </c>
      <c r="L486" s="4">
        <v>5.6767909111537671</v>
      </c>
      <c r="M486" s="4">
        <v>38.359788035872754</v>
      </c>
      <c r="N486" s="4">
        <v>6.0402119641268799</v>
      </c>
      <c r="O486" s="4">
        <v>14.76677417153055</v>
      </c>
      <c r="P486" s="5">
        <v>5.1532258284699788</v>
      </c>
      <c r="Q486" s="4">
        <v>0</v>
      </c>
      <c r="R486" s="4">
        <v>12.050000000000182</v>
      </c>
      <c r="S486" s="4">
        <v>0</v>
      </c>
      <c r="T486" s="4">
        <v>10.429999999999382</v>
      </c>
      <c r="U486" s="4">
        <v>0</v>
      </c>
      <c r="V486" s="4">
        <v>10.460000000000036</v>
      </c>
      <c r="W486" s="4">
        <v>0</v>
      </c>
      <c r="X486" s="4">
        <v>10.430000000000291</v>
      </c>
      <c r="Y486" s="4">
        <v>0</v>
      </c>
      <c r="Z486" s="4">
        <v>11.0600000000004</v>
      </c>
      <c r="AA486" s="4">
        <v>25.016790621057254</v>
      </c>
      <c r="AB486" s="4">
        <v>5.6632093789421258</v>
      </c>
      <c r="AC486" s="4">
        <v>38.735027360194032</v>
      </c>
      <c r="AD486" s="4">
        <v>5.1549726398062941</v>
      </c>
      <c r="AE486" s="4">
        <v>40.696537070990679</v>
      </c>
      <c r="AF486" s="5">
        <v>5.7434629290089214</v>
      </c>
      <c r="AG486" s="6">
        <f t="shared" si="35"/>
        <v>257.21365380707033</v>
      </c>
      <c r="AH486" s="6">
        <f t="shared" si="36"/>
        <v>93.756346192929456</v>
      </c>
      <c r="AI486" s="7">
        <f t="shared" si="37"/>
        <v>350.9699999999998</v>
      </c>
      <c r="AJ486" s="8">
        <f t="shared" si="38"/>
        <v>119.87550285247089</v>
      </c>
      <c r="AK486" s="8">
        <f t="shared" si="39"/>
        <v>158.4014081328699</v>
      </c>
    </row>
    <row r="487" spans="1:37" ht="22.15" customHeight="1" x14ac:dyDescent="0.2">
      <c r="A487" s="2" t="s">
        <v>784</v>
      </c>
      <c r="B487" s="39" t="s">
        <v>26</v>
      </c>
      <c r="C487" s="40"/>
      <c r="D487" s="3" t="s">
        <v>782</v>
      </c>
      <c r="E487" s="2" t="s">
        <v>105</v>
      </c>
      <c r="F487" s="2" t="s">
        <v>0</v>
      </c>
      <c r="G487" s="2">
        <v>315.80699999999996</v>
      </c>
      <c r="H487" s="2">
        <v>353.7</v>
      </c>
      <c r="I487" s="4">
        <v>12.218</v>
      </c>
      <c r="J487" s="4">
        <v>0</v>
      </c>
      <c r="K487" s="4">
        <v>8.2409999999999997</v>
      </c>
      <c r="L487" s="4">
        <v>0</v>
      </c>
      <c r="M487" s="4">
        <v>8.8960000000000008</v>
      </c>
      <c r="N487" s="4">
        <v>0</v>
      </c>
      <c r="O487" s="4">
        <v>7.577</v>
      </c>
      <c r="P487" s="5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4.6479999999999997</v>
      </c>
      <c r="AB487" s="4">
        <v>0</v>
      </c>
      <c r="AC487" s="4">
        <v>10.632999999999999</v>
      </c>
      <c r="AD487" s="4">
        <v>0</v>
      </c>
      <c r="AE487" s="4">
        <v>9.5440000000000005</v>
      </c>
      <c r="AF487" s="5">
        <v>0</v>
      </c>
      <c r="AG487" s="6">
        <f t="shared" si="35"/>
        <v>61.756999999999991</v>
      </c>
      <c r="AH487" s="6">
        <f t="shared" si="36"/>
        <v>0</v>
      </c>
      <c r="AI487" s="7">
        <f t="shared" si="37"/>
        <v>61.756999999999991</v>
      </c>
      <c r="AJ487" s="8">
        <f t="shared" si="38"/>
        <v>195.55298014293541</v>
      </c>
      <c r="AK487" s="8">
        <f t="shared" si="39"/>
        <v>174.60277070964091</v>
      </c>
    </row>
    <row r="488" spans="1:37" ht="22.15" customHeight="1" x14ac:dyDescent="0.2">
      <c r="A488" s="2" t="s">
        <v>785</v>
      </c>
      <c r="B488" s="39" t="s">
        <v>26</v>
      </c>
      <c r="C488" s="40"/>
      <c r="D488" s="3" t="s">
        <v>782</v>
      </c>
      <c r="E488" s="2" t="s">
        <v>110</v>
      </c>
      <c r="F488" s="2" t="s">
        <v>0</v>
      </c>
      <c r="G488" s="2">
        <v>324.21529999999996</v>
      </c>
      <c r="H488" s="2">
        <v>349.55</v>
      </c>
      <c r="I488" s="4">
        <v>9.9269999999999996</v>
      </c>
      <c r="J488" s="4">
        <v>0</v>
      </c>
      <c r="K488" s="4">
        <v>6.6230000000000002</v>
      </c>
      <c r="L488" s="4">
        <v>0</v>
      </c>
      <c r="M488" s="4">
        <v>6.6429999999999998</v>
      </c>
      <c r="N488" s="4">
        <v>0</v>
      </c>
      <c r="O488" s="4">
        <v>3.93</v>
      </c>
      <c r="P488" s="5">
        <v>0</v>
      </c>
      <c r="Q488" s="4">
        <v>0.217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5.0819999999999999</v>
      </c>
      <c r="AB488" s="4">
        <v>0</v>
      </c>
      <c r="AC488" s="4">
        <v>6.6660000000000004</v>
      </c>
      <c r="AD488" s="4">
        <v>0</v>
      </c>
      <c r="AE488" s="4">
        <v>6.7670000000000003</v>
      </c>
      <c r="AF488" s="5">
        <v>0</v>
      </c>
      <c r="AG488" s="6">
        <f t="shared" si="35"/>
        <v>45.854999999999997</v>
      </c>
      <c r="AH488" s="6">
        <f t="shared" si="36"/>
        <v>0</v>
      </c>
      <c r="AI488" s="7">
        <f t="shared" si="37"/>
        <v>45.854999999999997</v>
      </c>
      <c r="AJ488" s="8">
        <f t="shared" si="38"/>
        <v>141.43379414851799</v>
      </c>
      <c r="AK488" s="8">
        <f t="shared" si="39"/>
        <v>131.18294950650835</v>
      </c>
    </row>
    <row r="489" spans="1:37" ht="22.15" customHeight="1" x14ac:dyDescent="0.2">
      <c r="A489" s="2" t="s">
        <v>786</v>
      </c>
      <c r="B489" s="39" t="s">
        <v>26</v>
      </c>
      <c r="C489" s="40"/>
      <c r="D489" s="3" t="s">
        <v>782</v>
      </c>
      <c r="E489" s="2" t="s">
        <v>113</v>
      </c>
      <c r="F489" s="2" t="s">
        <v>0</v>
      </c>
      <c r="G489" s="2">
        <v>353.46999999999991</v>
      </c>
      <c r="H489" s="2">
        <v>351.7</v>
      </c>
      <c r="I489" s="4">
        <v>12</v>
      </c>
      <c r="J489" s="4">
        <v>0</v>
      </c>
      <c r="K489" s="4">
        <v>9.2880000000000003</v>
      </c>
      <c r="L489" s="4">
        <v>0</v>
      </c>
      <c r="M489" s="4">
        <v>8.83</v>
      </c>
      <c r="N489" s="4">
        <v>0</v>
      </c>
      <c r="O489" s="4">
        <v>3.73</v>
      </c>
      <c r="P489" s="5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6.1050000000000004</v>
      </c>
      <c r="AB489" s="4">
        <v>0</v>
      </c>
      <c r="AC489" s="4">
        <v>9.2010000000000005</v>
      </c>
      <c r="AD489" s="4">
        <v>0</v>
      </c>
      <c r="AE489" s="4">
        <v>8.9879999999999995</v>
      </c>
      <c r="AF489" s="5">
        <v>0</v>
      </c>
      <c r="AG489" s="6">
        <f t="shared" si="35"/>
        <v>58.142000000000003</v>
      </c>
      <c r="AH489" s="6">
        <f t="shared" si="36"/>
        <v>0</v>
      </c>
      <c r="AI489" s="7">
        <f t="shared" si="37"/>
        <v>58.142000000000003</v>
      </c>
      <c r="AJ489" s="8">
        <f t="shared" si="38"/>
        <v>164.48920700483779</v>
      </c>
      <c r="AK489" s="8">
        <f t="shared" si="39"/>
        <v>165.31703156098948</v>
      </c>
    </row>
    <row r="490" spans="1:37" ht="22.15" customHeight="1" x14ac:dyDescent="0.2">
      <c r="A490" s="2" t="s">
        <v>787</v>
      </c>
      <c r="B490" s="39" t="s">
        <v>26</v>
      </c>
      <c r="C490" s="40"/>
      <c r="D490" s="3" t="s">
        <v>788</v>
      </c>
      <c r="E490" s="2" t="s">
        <v>28</v>
      </c>
      <c r="F490" s="2" t="s">
        <v>0</v>
      </c>
      <c r="G490" s="2">
        <v>507.81</v>
      </c>
      <c r="H490" s="2">
        <v>523.49</v>
      </c>
      <c r="I490" s="4">
        <v>18.851260883300128</v>
      </c>
      <c r="J490" s="4">
        <v>1.6737391166998474</v>
      </c>
      <c r="K490" s="4">
        <v>12.141736362948736</v>
      </c>
      <c r="L490" s="4">
        <v>1.8922636370512558</v>
      </c>
      <c r="M490" s="4">
        <v>12.909206323193839</v>
      </c>
      <c r="N490" s="4">
        <v>1.6737936768062438</v>
      </c>
      <c r="O490" s="4">
        <v>2.9686451541575325</v>
      </c>
      <c r="P490" s="5">
        <v>1.6693548458423875</v>
      </c>
      <c r="Q490" s="4">
        <v>0</v>
      </c>
      <c r="R490" s="4">
        <v>3.1750000000000682</v>
      </c>
      <c r="S490" s="4">
        <v>0</v>
      </c>
      <c r="T490" s="4">
        <v>2.6549999999999727</v>
      </c>
      <c r="U490" s="4">
        <v>0</v>
      </c>
      <c r="V490" s="4">
        <v>2.6369999999999436</v>
      </c>
      <c r="W490" s="4">
        <v>0</v>
      </c>
      <c r="X490" s="4">
        <v>2.6890000000000782</v>
      </c>
      <c r="Y490" s="4">
        <v>0</v>
      </c>
      <c r="Z490" s="4">
        <v>2.79099999999994</v>
      </c>
      <c r="AA490" s="4">
        <v>11.122921273280349</v>
      </c>
      <c r="AB490" s="4">
        <v>1.0890787267196396</v>
      </c>
      <c r="AC490" s="4">
        <v>12.628500279488495</v>
      </c>
      <c r="AD490" s="4">
        <v>1.3794997205115433</v>
      </c>
      <c r="AE490" s="4">
        <v>12.718342253009515</v>
      </c>
      <c r="AF490" s="5">
        <v>2.0356577469905037</v>
      </c>
      <c r="AG490" s="6">
        <f t="shared" si="35"/>
        <v>83.340612529378589</v>
      </c>
      <c r="AH490" s="6">
        <f t="shared" si="36"/>
        <v>25.360387470621419</v>
      </c>
      <c r="AI490" s="7">
        <f t="shared" si="37"/>
        <v>108.70100000000001</v>
      </c>
      <c r="AJ490" s="8">
        <f t="shared" si="38"/>
        <v>164.11770648348514</v>
      </c>
      <c r="AK490" s="8">
        <f t="shared" si="39"/>
        <v>207.64675542990315</v>
      </c>
    </row>
    <row r="491" spans="1:37" ht="22.15" customHeight="1" x14ac:dyDescent="0.2">
      <c r="A491" s="2" t="s">
        <v>41</v>
      </c>
      <c r="B491" s="39" t="s">
        <v>26</v>
      </c>
      <c r="C491" s="40"/>
      <c r="D491" s="3" t="s">
        <v>788</v>
      </c>
      <c r="E491" s="2" t="s">
        <v>37</v>
      </c>
      <c r="F491" s="2" t="s">
        <v>0</v>
      </c>
      <c r="G491" s="2">
        <v>1292.2614999999996</v>
      </c>
      <c r="H491" s="2">
        <v>1433.02</v>
      </c>
      <c r="I491" s="4">
        <v>36.557213660748459</v>
      </c>
      <c r="J491" s="4">
        <v>6.1127863392516169</v>
      </c>
      <c r="K491" s="4">
        <v>22.765725063780284</v>
      </c>
      <c r="L491" s="4">
        <v>5.484274936219717</v>
      </c>
      <c r="M491" s="4">
        <v>22.842561673995078</v>
      </c>
      <c r="N491" s="4">
        <v>5.9674383260048689</v>
      </c>
      <c r="O491" s="4">
        <v>6.4596935158721509</v>
      </c>
      <c r="P491" s="5">
        <v>5.8603064841280128</v>
      </c>
      <c r="Q491" s="4">
        <v>0</v>
      </c>
      <c r="R491" s="4">
        <v>10.25</v>
      </c>
      <c r="S491" s="4">
        <v>0</v>
      </c>
      <c r="T491" s="4">
        <v>8.0299999999997453</v>
      </c>
      <c r="U491" s="4">
        <v>0</v>
      </c>
      <c r="V491" s="4">
        <v>7.7000000000002728</v>
      </c>
      <c r="W491" s="4">
        <v>0</v>
      </c>
      <c r="X491" s="4">
        <v>8.0899999999996908</v>
      </c>
      <c r="Y491" s="4">
        <v>0</v>
      </c>
      <c r="Z491" s="4">
        <v>8.1300000000001091</v>
      </c>
      <c r="AA491" s="4">
        <v>13.88981686329781</v>
      </c>
      <c r="AB491" s="4">
        <v>5.3001831367022456</v>
      </c>
      <c r="AC491" s="4">
        <v>19.428132888130012</v>
      </c>
      <c r="AD491" s="4">
        <v>6.4618671118698607</v>
      </c>
      <c r="AE491" s="4">
        <v>23.781941195776223</v>
      </c>
      <c r="AF491" s="5">
        <v>5.5980588042238857</v>
      </c>
      <c r="AG491" s="6">
        <f t="shared" si="35"/>
        <v>145.72508486160001</v>
      </c>
      <c r="AH491" s="6">
        <f t="shared" si="36"/>
        <v>82.984915138400027</v>
      </c>
      <c r="AI491" s="7">
        <f t="shared" si="37"/>
        <v>228.71000000000004</v>
      </c>
      <c r="AJ491" s="8">
        <f t="shared" si="38"/>
        <v>112.76748929036425</v>
      </c>
      <c r="AK491" s="8">
        <f t="shared" si="39"/>
        <v>159.60000558261575</v>
      </c>
    </row>
    <row r="492" spans="1:37" ht="22.15" customHeight="1" x14ac:dyDescent="0.2">
      <c r="A492" s="2" t="s">
        <v>789</v>
      </c>
      <c r="B492" s="39" t="s">
        <v>26</v>
      </c>
      <c r="C492" s="40"/>
      <c r="D492" s="3" t="s">
        <v>788</v>
      </c>
      <c r="E492" s="2" t="s">
        <v>30</v>
      </c>
      <c r="F492" s="2" t="s">
        <v>199</v>
      </c>
      <c r="G492" s="2">
        <v>1801.1602999999998</v>
      </c>
      <c r="H492" s="2">
        <v>1871.15</v>
      </c>
      <c r="I492" s="4">
        <v>58.643958469426607</v>
      </c>
      <c r="J492" s="4">
        <v>6.9860415305732761</v>
      </c>
      <c r="K492" s="4">
        <v>34.759624362505299</v>
      </c>
      <c r="L492" s="4">
        <v>7.2403756374947008</v>
      </c>
      <c r="M492" s="4">
        <v>33.250372569019</v>
      </c>
      <c r="N492" s="4">
        <v>6.5496274309809541</v>
      </c>
      <c r="O492" s="4">
        <v>13.223713675266302</v>
      </c>
      <c r="P492" s="5">
        <v>7.6162863247338439</v>
      </c>
      <c r="Q492" s="4">
        <v>0</v>
      </c>
      <c r="R492" s="4">
        <v>7.8399999999999181</v>
      </c>
      <c r="S492" s="4">
        <v>0</v>
      </c>
      <c r="T492" s="4">
        <v>6.4800000000000182</v>
      </c>
      <c r="U492" s="4">
        <v>0</v>
      </c>
      <c r="V492" s="4">
        <v>6.25</v>
      </c>
      <c r="W492" s="4">
        <v>0</v>
      </c>
      <c r="X492" s="4">
        <v>6.6299999999998818</v>
      </c>
      <c r="Y492" s="4">
        <v>0</v>
      </c>
      <c r="Z492" s="4">
        <v>6.9900000000000091</v>
      </c>
      <c r="AA492" s="4">
        <v>28.665106645890042</v>
      </c>
      <c r="AB492" s="4">
        <v>6.824893354109741</v>
      </c>
      <c r="AC492" s="4">
        <v>37.253343385026255</v>
      </c>
      <c r="AD492" s="4">
        <v>6.3166566149739092</v>
      </c>
      <c r="AE492" s="4">
        <v>40.359239133383795</v>
      </c>
      <c r="AF492" s="5">
        <v>5.6707608666164031</v>
      </c>
      <c r="AG492" s="6">
        <f t="shared" si="35"/>
        <v>246.1553582405173</v>
      </c>
      <c r="AH492" s="6">
        <f t="shared" si="36"/>
        <v>81.394641759482653</v>
      </c>
      <c r="AI492" s="7">
        <f t="shared" si="37"/>
        <v>327.54999999999995</v>
      </c>
      <c r="AJ492" s="8">
        <f t="shared" si="38"/>
        <v>136.66488109943202</v>
      </c>
      <c r="AK492" s="8">
        <f t="shared" si="39"/>
        <v>175.05277503139777</v>
      </c>
    </row>
    <row r="493" spans="1:37" ht="22.15" customHeight="1" x14ac:dyDescent="0.2">
      <c r="A493" s="2" t="s">
        <v>789</v>
      </c>
      <c r="B493" s="39" t="s">
        <v>26</v>
      </c>
      <c r="C493" s="40"/>
      <c r="D493" s="3" t="s">
        <v>788</v>
      </c>
      <c r="E493" s="2" t="s">
        <v>30</v>
      </c>
      <c r="F493" s="2" t="s">
        <v>200</v>
      </c>
      <c r="G493" s="2">
        <v>1862.01</v>
      </c>
      <c r="H493" s="2">
        <v>1862.24</v>
      </c>
      <c r="I493" s="4">
        <v>49.499017075935583</v>
      </c>
      <c r="J493" s="4">
        <v>7.6409829240645202</v>
      </c>
      <c r="K493" s="4">
        <v>35.116532864911235</v>
      </c>
      <c r="L493" s="4">
        <v>6.1134671350886718</v>
      </c>
      <c r="M493" s="4">
        <v>31.61482529277497</v>
      </c>
      <c r="N493" s="4">
        <v>6.6951747072249752</v>
      </c>
      <c r="O493" s="4">
        <v>11.818709653230183</v>
      </c>
      <c r="P493" s="5">
        <v>5.6612903467698361</v>
      </c>
      <c r="Q493" s="4">
        <v>0</v>
      </c>
      <c r="R493" s="4">
        <v>8.9700000000000273</v>
      </c>
      <c r="S493" s="4">
        <v>0</v>
      </c>
      <c r="T493" s="4">
        <v>7.4300000000000637</v>
      </c>
      <c r="U493" s="4">
        <v>0</v>
      </c>
      <c r="V493" s="4">
        <v>7.3699999999998909</v>
      </c>
      <c r="W493" s="4">
        <v>0</v>
      </c>
      <c r="X493" s="4">
        <v>7.6000000000001364</v>
      </c>
      <c r="Y493" s="4">
        <v>0</v>
      </c>
      <c r="Z493" s="4">
        <v>8.2300000000000182</v>
      </c>
      <c r="AA493" s="4">
        <v>25.108053602433223</v>
      </c>
      <c r="AB493" s="4">
        <v>4.7919463975664138</v>
      </c>
      <c r="AC493" s="4">
        <v>40.440237857089933</v>
      </c>
      <c r="AD493" s="4">
        <v>5.0097621429103416</v>
      </c>
      <c r="AE493" s="4">
        <v>40.485728821420992</v>
      </c>
      <c r="AF493" s="5">
        <v>6.0342711785789938</v>
      </c>
      <c r="AG493" s="6">
        <f t="shared" si="35"/>
        <v>234.08310516779611</v>
      </c>
      <c r="AH493" s="6">
        <f t="shared" si="36"/>
        <v>81.54689483220389</v>
      </c>
      <c r="AI493" s="7">
        <f t="shared" si="37"/>
        <v>315.63</v>
      </c>
      <c r="AJ493" s="8">
        <f t="shared" si="38"/>
        <v>125.71527820355213</v>
      </c>
      <c r="AK493" s="8">
        <f t="shared" si="39"/>
        <v>169.48943208179395</v>
      </c>
    </row>
    <row r="494" spans="1:37" ht="22.15" customHeight="1" x14ac:dyDescent="0.2">
      <c r="A494" s="2" t="s">
        <v>790</v>
      </c>
      <c r="B494" s="39" t="s">
        <v>26</v>
      </c>
      <c r="C494" s="40"/>
      <c r="D494" s="3" t="s">
        <v>788</v>
      </c>
      <c r="E494" s="2" t="s">
        <v>101</v>
      </c>
      <c r="F494" s="2" t="s">
        <v>199</v>
      </c>
      <c r="G494" s="2">
        <v>1811.98</v>
      </c>
      <c r="H494" s="2">
        <v>1849.79</v>
      </c>
      <c r="I494" s="4">
        <v>65.453240118013412</v>
      </c>
      <c r="J494" s="4">
        <v>5.1667598819864855</v>
      </c>
      <c r="K494" s="4">
        <v>40.3687965019625</v>
      </c>
      <c r="L494" s="4">
        <v>4.2212034980374167</v>
      </c>
      <c r="M494" s="4">
        <v>40.061977140849415</v>
      </c>
      <c r="N494" s="4">
        <v>5.4580228591507955</v>
      </c>
      <c r="O494" s="4">
        <v>13.249032235115688</v>
      </c>
      <c r="P494" s="5">
        <v>5.3709677648842034</v>
      </c>
      <c r="Q494" s="4">
        <v>0</v>
      </c>
      <c r="R494" s="4">
        <v>11.460000000000036</v>
      </c>
      <c r="S494" s="4">
        <v>0</v>
      </c>
      <c r="T494" s="4">
        <v>9.7899999999999636</v>
      </c>
      <c r="U494" s="4">
        <v>0</v>
      </c>
      <c r="V494" s="4">
        <v>9.6600000000000819</v>
      </c>
      <c r="W494" s="4">
        <v>0</v>
      </c>
      <c r="X494" s="4">
        <v>10.009999999999991</v>
      </c>
      <c r="Y494" s="4">
        <v>0</v>
      </c>
      <c r="Z494" s="4">
        <v>10.189999999999827</v>
      </c>
      <c r="AA494" s="4">
        <v>27.722843105537716</v>
      </c>
      <c r="AB494" s="4">
        <v>4.9371568944623663</v>
      </c>
      <c r="AC494" s="4">
        <v>40.627632608641719</v>
      </c>
      <c r="AD494" s="4">
        <v>5.0823673913583178</v>
      </c>
      <c r="AE494" s="4">
        <v>42.578961819701341</v>
      </c>
      <c r="AF494" s="5">
        <v>4.8710381802987053</v>
      </c>
      <c r="AG494" s="6">
        <f t="shared" si="35"/>
        <v>270.0624835298218</v>
      </c>
      <c r="AH494" s="6">
        <f t="shared" si="36"/>
        <v>86.217516470178182</v>
      </c>
      <c r="AI494" s="7">
        <f t="shared" si="37"/>
        <v>356.28</v>
      </c>
      <c r="AJ494" s="8">
        <f t="shared" si="38"/>
        <v>149.04275076425887</v>
      </c>
      <c r="AK494" s="8">
        <f t="shared" si="39"/>
        <v>192.60564712751176</v>
      </c>
    </row>
    <row r="495" spans="1:37" ht="22.15" customHeight="1" x14ac:dyDescent="0.2">
      <c r="A495" s="2" t="s">
        <v>790</v>
      </c>
      <c r="B495" s="39" t="s">
        <v>26</v>
      </c>
      <c r="C495" s="40"/>
      <c r="D495" s="3" t="s">
        <v>788</v>
      </c>
      <c r="E495" s="2" t="s">
        <v>101</v>
      </c>
      <c r="F495" s="2" t="s">
        <v>200</v>
      </c>
      <c r="G495" s="2">
        <v>1825.7599999999998</v>
      </c>
      <c r="H495" s="2">
        <v>1850.32</v>
      </c>
      <c r="I495" s="4">
        <v>55.15</v>
      </c>
      <c r="J495" s="4">
        <v>11.240000000000002</v>
      </c>
      <c r="K495" s="4">
        <v>30.97</v>
      </c>
      <c r="L495" s="4">
        <v>9.61</v>
      </c>
      <c r="M495" s="4">
        <v>28.09</v>
      </c>
      <c r="N495" s="4">
        <v>10.039999999999999</v>
      </c>
      <c r="O495" s="4">
        <v>4.8899999999999997</v>
      </c>
      <c r="P495" s="5">
        <v>9.7999999999999972</v>
      </c>
      <c r="Q495" s="4">
        <v>0</v>
      </c>
      <c r="R495" s="4">
        <v>8.8400000000000034</v>
      </c>
      <c r="S495" s="4">
        <v>0</v>
      </c>
      <c r="T495" s="4">
        <v>7.4399999999999977</v>
      </c>
      <c r="U495" s="4">
        <v>0</v>
      </c>
      <c r="V495" s="4">
        <v>7.75</v>
      </c>
      <c r="W495" s="4">
        <v>0</v>
      </c>
      <c r="X495" s="4">
        <v>7.9699999999999989</v>
      </c>
      <c r="Y495" s="4">
        <v>0</v>
      </c>
      <c r="Z495" s="4">
        <v>8.3500000000000085</v>
      </c>
      <c r="AA495" s="4">
        <v>21.41</v>
      </c>
      <c r="AB495" s="4">
        <v>9.3499999999999943</v>
      </c>
      <c r="AC495" s="4">
        <v>34.08</v>
      </c>
      <c r="AD495" s="4">
        <v>9.2299999999999898</v>
      </c>
      <c r="AE495" s="4">
        <v>35.22</v>
      </c>
      <c r="AF495" s="5">
        <v>9.5400000000000205</v>
      </c>
      <c r="AG495" s="6">
        <f t="shared" si="35"/>
        <v>209.81000000000003</v>
      </c>
      <c r="AH495" s="6">
        <f t="shared" si="36"/>
        <v>109.16000000000001</v>
      </c>
      <c r="AI495" s="7">
        <f t="shared" si="37"/>
        <v>318.97000000000003</v>
      </c>
      <c r="AJ495" s="8">
        <f t="shared" si="38"/>
        <v>114.91652791166422</v>
      </c>
      <c r="AK495" s="8">
        <f t="shared" si="39"/>
        <v>172.38639802844915</v>
      </c>
    </row>
    <row r="496" spans="1:37" ht="22.15" customHeight="1" x14ac:dyDescent="0.2">
      <c r="A496" s="2" t="s">
        <v>790</v>
      </c>
      <c r="B496" s="39" t="s">
        <v>26</v>
      </c>
      <c r="C496" s="40"/>
      <c r="D496" s="3" t="s">
        <v>788</v>
      </c>
      <c r="E496" s="2" t="s">
        <v>101</v>
      </c>
      <c r="F496" s="2" t="s">
        <v>303</v>
      </c>
      <c r="G496" s="2">
        <v>1816.49</v>
      </c>
      <c r="H496" s="2">
        <v>1852.8400000000001</v>
      </c>
      <c r="I496" s="4">
        <v>62.013724043391697</v>
      </c>
      <c r="J496" s="4">
        <v>4.3662759566082974</v>
      </c>
      <c r="K496" s="4">
        <v>38.311031467209112</v>
      </c>
      <c r="L496" s="4">
        <v>3.6389685327908765</v>
      </c>
      <c r="M496" s="4">
        <v>38.865770817655424</v>
      </c>
      <c r="N496" s="4">
        <v>3.7842291823445513</v>
      </c>
      <c r="O496" s="4">
        <v>15.205483853601239</v>
      </c>
      <c r="P496" s="5">
        <v>4.0645161463988568</v>
      </c>
      <c r="Q496" s="4">
        <v>0</v>
      </c>
      <c r="R496" s="4">
        <v>12</v>
      </c>
      <c r="S496" s="4">
        <v>0</v>
      </c>
      <c r="T496" s="4">
        <v>9.5799999999999272</v>
      </c>
      <c r="U496" s="4">
        <v>0</v>
      </c>
      <c r="V496" s="4">
        <v>9.5900000000000318</v>
      </c>
      <c r="W496" s="4">
        <v>0</v>
      </c>
      <c r="X496" s="4">
        <v>9.4500000000000455</v>
      </c>
      <c r="Y496" s="4">
        <v>0</v>
      </c>
      <c r="Z496" s="4">
        <v>9.8099999999999454</v>
      </c>
      <c r="AA496" s="4">
        <v>30.416711335361292</v>
      </c>
      <c r="AB496" s="4">
        <v>3.993288664638678</v>
      </c>
      <c r="AC496" s="4">
        <v>40.19755332294514</v>
      </c>
      <c r="AD496" s="4">
        <v>3.4124466770548705</v>
      </c>
      <c r="AE496" s="4">
        <v>41.461386568411548</v>
      </c>
      <c r="AF496" s="5">
        <v>3.9986134315884896</v>
      </c>
      <c r="AG496" s="6">
        <f t="shared" si="35"/>
        <v>266.47166140857547</v>
      </c>
      <c r="AH496" s="6">
        <f t="shared" si="36"/>
        <v>77.688338591424582</v>
      </c>
      <c r="AI496" s="7">
        <f t="shared" si="37"/>
        <v>344.16000000000008</v>
      </c>
      <c r="AJ496" s="8">
        <f t="shared" si="38"/>
        <v>146.69591432299407</v>
      </c>
      <c r="AK496" s="8">
        <f t="shared" si="39"/>
        <v>185.74728524859137</v>
      </c>
    </row>
    <row r="497" spans="1:37" ht="22.15" customHeight="1" x14ac:dyDescent="0.2">
      <c r="A497" s="2" t="s">
        <v>791</v>
      </c>
      <c r="B497" s="39" t="s">
        <v>26</v>
      </c>
      <c r="C497" s="40"/>
      <c r="D497" s="3" t="s">
        <v>788</v>
      </c>
      <c r="E497" s="2" t="s">
        <v>103</v>
      </c>
      <c r="F497" s="2" t="s">
        <v>0</v>
      </c>
      <c r="G497" s="2">
        <v>198.51</v>
      </c>
      <c r="H497" s="2">
        <v>198.51</v>
      </c>
      <c r="I497" s="4">
        <v>8.2838298724522126</v>
      </c>
      <c r="J497" s="4">
        <v>0.58217012754777298</v>
      </c>
      <c r="K497" s="4">
        <v>5.3007650347532707</v>
      </c>
      <c r="L497" s="4">
        <v>0.58223496524654017</v>
      </c>
      <c r="M497" s="4">
        <v>5.2642636187800829</v>
      </c>
      <c r="N497" s="4">
        <v>0.72773638122010598</v>
      </c>
      <c r="O497" s="4">
        <v>3.728354836228704</v>
      </c>
      <c r="P497" s="5">
        <v>0.58064516377126518</v>
      </c>
      <c r="Q497" s="4">
        <v>0</v>
      </c>
      <c r="R497" s="4">
        <v>1.3799999999998818</v>
      </c>
      <c r="S497" s="4">
        <v>0</v>
      </c>
      <c r="T497" s="4">
        <v>1.1480000000001382</v>
      </c>
      <c r="U497" s="4">
        <v>0</v>
      </c>
      <c r="V497" s="4">
        <v>1.2110000000000127</v>
      </c>
      <c r="W497" s="4">
        <v>0</v>
      </c>
      <c r="X497" s="4">
        <v>1.3619999999998527</v>
      </c>
      <c r="Y497" s="4">
        <v>0</v>
      </c>
      <c r="Z497" s="4">
        <v>1.4110000000000582</v>
      </c>
      <c r="AA497" s="4">
        <v>4.7303422670722606</v>
      </c>
      <c r="AB497" s="4">
        <v>0.79865773292773568</v>
      </c>
      <c r="AC497" s="4">
        <v>5.5267370186241997</v>
      </c>
      <c r="AD497" s="4">
        <v>0.87126298137571156</v>
      </c>
      <c r="AE497" s="4">
        <v>6.0059793760749951</v>
      </c>
      <c r="AF497" s="5">
        <v>0.72702062392517997</v>
      </c>
      <c r="AG497" s="6">
        <f t="shared" si="35"/>
        <v>38.840272023985726</v>
      </c>
      <c r="AH497" s="6">
        <f t="shared" si="36"/>
        <v>11.381727976014254</v>
      </c>
      <c r="AI497" s="7">
        <f t="shared" si="37"/>
        <v>50.22199999999998</v>
      </c>
      <c r="AJ497" s="8">
        <f t="shared" si="38"/>
        <v>195.65901981756954</v>
      </c>
      <c r="AK497" s="8">
        <f t="shared" si="39"/>
        <v>252.99481134451656</v>
      </c>
    </row>
    <row r="498" spans="1:37" ht="22.15" customHeight="1" x14ac:dyDescent="0.2">
      <c r="A498" s="2" t="s">
        <v>193</v>
      </c>
      <c r="B498" s="39" t="s">
        <v>196</v>
      </c>
      <c r="C498" s="40"/>
      <c r="D498" s="3" t="s">
        <v>788</v>
      </c>
      <c r="E498" s="2" t="s">
        <v>113</v>
      </c>
      <c r="F498" s="2" t="s">
        <v>0</v>
      </c>
      <c r="G498" s="2">
        <v>74.34</v>
      </c>
      <c r="H498" s="2">
        <v>74.34</v>
      </c>
      <c r="I498" s="4">
        <v>2.0739932528473384</v>
      </c>
      <c r="J498" s="4">
        <v>0</v>
      </c>
      <c r="K498" s="4">
        <v>2.074703736647284</v>
      </c>
      <c r="L498" s="4">
        <v>0</v>
      </c>
      <c r="M498" s="4">
        <v>2.073587381457608</v>
      </c>
      <c r="N498" s="4">
        <v>0</v>
      </c>
      <c r="O498" s="4">
        <v>2.0743257859334112</v>
      </c>
      <c r="P498" s="5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2.0743234134326691</v>
      </c>
      <c r="AB498" s="4">
        <v>0</v>
      </c>
      <c r="AC498" s="4">
        <v>2.0743234134326691</v>
      </c>
      <c r="AD498" s="4">
        <v>0</v>
      </c>
      <c r="AE498" s="4">
        <v>2.0735087238908041</v>
      </c>
      <c r="AF498" s="5">
        <v>0</v>
      </c>
      <c r="AG498" s="6">
        <f t="shared" si="35"/>
        <v>14.518765707641784</v>
      </c>
      <c r="AH498" s="6">
        <f t="shared" si="36"/>
        <v>0</v>
      </c>
      <c r="AI498" s="7">
        <f t="shared" si="37"/>
        <v>14.518765707641784</v>
      </c>
      <c r="AJ498" s="8">
        <f t="shared" si="38"/>
        <v>195.30220214745469</v>
      </c>
      <c r="AK498" s="8">
        <f t="shared" si="39"/>
        <v>195.30220214745469</v>
      </c>
    </row>
    <row r="499" spans="1:37" ht="22.15" customHeight="1" x14ac:dyDescent="0.2">
      <c r="A499" s="2" t="s">
        <v>193</v>
      </c>
      <c r="B499" s="39" t="s">
        <v>1114</v>
      </c>
      <c r="C499" s="40"/>
      <c r="D499" s="3" t="s">
        <v>788</v>
      </c>
      <c r="E499" s="2" t="s">
        <v>75</v>
      </c>
      <c r="F499" s="2" t="s">
        <v>0</v>
      </c>
      <c r="G499" s="2">
        <v>74.11</v>
      </c>
      <c r="H499" s="2">
        <v>74.11</v>
      </c>
      <c r="I499" s="4">
        <v>2.0675765397970975</v>
      </c>
      <c r="J499" s="4">
        <v>0.3638563297173581</v>
      </c>
      <c r="K499" s="4">
        <v>2.0682848254362418</v>
      </c>
      <c r="L499" s="4">
        <v>0.21833811196745259</v>
      </c>
      <c r="M499" s="4">
        <v>2.0671719241299882</v>
      </c>
      <c r="N499" s="4">
        <v>0.21832091436603179</v>
      </c>
      <c r="O499" s="4">
        <v>2.0679080440614084</v>
      </c>
      <c r="P499" s="5">
        <v>0.1451612909428163</v>
      </c>
      <c r="Q499" s="4">
        <v>0</v>
      </c>
      <c r="R499" s="4">
        <v>1.31</v>
      </c>
      <c r="S499" s="4">
        <v>0</v>
      </c>
      <c r="T499" s="4">
        <v>0.62</v>
      </c>
      <c r="U499" s="4">
        <v>0</v>
      </c>
      <c r="V499" s="4">
        <v>0.36</v>
      </c>
      <c r="W499" s="4">
        <v>0</v>
      </c>
      <c r="X499" s="4">
        <v>0.33000000000000007</v>
      </c>
      <c r="Y499" s="4">
        <v>0</v>
      </c>
      <c r="Z499" s="4">
        <v>0.69</v>
      </c>
      <c r="AA499" s="4">
        <v>2.0679056789009298</v>
      </c>
      <c r="AB499" s="4">
        <v>0.21781574534392789</v>
      </c>
      <c r="AC499" s="4">
        <v>2.0679056789009298</v>
      </c>
      <c r="AD499" s="4">
        <v>0.21781574534392789</v>
      </c>
      <c r="AE499" s="4">
        <v>2.0670935099212735</v>
      </c>
      <c r="AF499" s="5">
        <v>0.14540412478503598</v>
      </c>
      <c r="AG499" s="6">
        <f t="shared" si="35"/>
        <v>14.473846201147868</v>
      </c>
      <c r="AH499" s="6">
        <f t="shared" si="36"/>
        <v>4.8367122624665502</v>
      </c>
      <c r="AI499" s="7">
        <f t="shared" si="37"/>
        <v>19.31055846361442</v>
      </c>
      <c r="AJ499" s="8">
        <f t="shared" si="38"/>
        <v>195.30220214745469</v>
      </c>
      <c r="AK499" s="8">
        <f t="shared" si="39"/>
        <v>260.56616466893024</v>
      </c>
    </row>
    <row r="500" spans="1:37" ht="22.15" customHeight="1" x14ac:dyDescent="0.2">
      <c r="A500" s="2" t="s">
        <v>792</v>
      </c>
      <c r="B500" s="39" t="s">
        <v>26</v>
      </c>
      <c r="C500" s="40"/>
      <c r="D500" s="3" t="s">
        <v>788</v>
      </c>
      <c r="E500" s="2" t="s">
        <v>58</v>
      </c>
      <c r="F500" s="2" t="s">
        <v>0</v>
      </c>
      <c r="G500" s="2">
        <v>180.9</v>
      </c>
      <c r="H500" s="2">
        <v>225.5</v>
      </c>
      <c r="I500" s="4">
        <v>6.5736011383957251</v>
      </c>
      <c r="J500" s="4">
        <v>0.50939886160430137</v>
      </c>
      <c r="K500" s="4">
        <v>4.0609856640976219</v>
      </c>
      <c r="L500" s="4">
        <v>0.65501433590235769</v>
      </c>
      <c r="M500" s="4">
        <v>3.9372636187798862</v>
      </c>
      <c r="N500" s="4">
        <v>0.72773638122010598</v>
      </c>
      <c r="O500" s="4">
        <v>2.5999354817001468</v>
      </c>
      <c r="P500" s="5">
        <v>0.5080645182998571</v>
      </c>
      <c r="Q500" s="4">
        <v>0</v>
      </c>
      <c r="R500" s="4">
        <v>1.0310000000000059</v>
      </c>
      <c r="S500" s="4">
        <v>0</v>
      </c>
      <c r="T500" s="4">
        <v>0.84200000000001296</v>
      </c>
      <c r="U500" s="4">
        <v>0</v>
      </c>
      <c r="V500" s="4">
        <v>0.84199999999998454</v>
      </c>
      <c r="W500" s="4">
        <v>0</v>
      </c>
      <c r="X500" s="4">
        <v>0.91800000000000637</v>
      </c>
      <c r="Y500" s="4">
        <v>0</v>
      </c>
      <c r="Z500" s="4">
        <v>0.96600000000000819</v>
      </c>
      <c r="AA500" s="4">
        <v>3.3275527639682108</v>
      </c>
      <c r="AB500" s="4">
        <v>0.65344723603178367</v>
      </c>
      <c r="AC500" s="4">
        <v>4.1297632608641734</v>
      </c>
      <c r="AD500" s="4">
        <v>0.50823673913583178</v>
      </c>
      <c r="AE500" s="4">
        <v>4.0212773136823001</v>
      </c>
      <c r="AF500" s="5">
        <v>0.79972268631769794</v>
      </c>
      <c r="AG500" s="6">
        <f t="shared" si="35"/>
        <v>28.650379241488064</v>
      </c>
      <c r="AH500" s="6">
        <f t="shared" si="36"/>
        <v>8.9606207585119542</v>
      </c>
      <c r="AI500" s="7">
        <f t="shared" si="37"/>
        <v>37.611000000000018</v>
      </c>
      <c r="AJ500" s="8">
        <f t="shared" si="38"/>
        <v>158.37688911823142</v>
      </c>
      <c r="AK500" s="8">
        <f t="shared" si="39"/>
        <v>166.78935698447901</v>
      </c>
    </row>
    <row r="501" spans="1:37" ht="22.15" customHeight="1" x14ac:dyDescent="0.2">
      <c r="A501" s="2" t="s">
        <v>193</v>
      </c>
      <c r="B501" s="39" t="s">
        <v>793</v>
      </c>
      <c r="C501" s="40"/>
      <c r="D501" s="3" t="s">
        <v>788</v>
      </c>
      <c r="E501" s="2" t="s">
        <v>64</v>
      </c>
      <c r="F501" s="2" t="s">
        <v>0</v>
      </c>
      <c r="G501" s="2">
        <v>80.819999999999993</v>
      </c>
      <c r="H501" s="2">
        <v>80.819999999999993</v>
      </c>
      <c r="I501" s="4">
        <v>2.2547771683497695</v>
      </c>
      <c r="J501" s="4">
        <v>0.14554253188694324</v>
      </c>
      <c r="K501" s="4">
        <v>2.2555495829409939</v>
      </c>
      <c r="L501" s="4">
        <v>0.14555874131163504</v>
      </c>
      <c r="M501" s="4">
        <v>2.2543359183401113</v>
      </c>
      <c r="N501" s="4">
        <v>7.2773638122010598E-2</v>
      </c>
      <c r="O501" s="4">
        <v>2.2551386873707058</v>
      </c>
      <c r="P501" s="5">
        <v>0.1451612909428163</v>
      </c>
      <c r="Q501" s="4">
        <v>0</v>
      </c>
      <c r="R501" s="4">
        <v>0.56000000000000005</v>
      </c>
      <c r="S501" s="4">
        <v>0</v>
      </c>
      <c r="T501" s="4">
        <v>0.49</v>
      </c>
      <c r="U501" s="4">
        <v>0</v>
      </c>
      <c r="V501" s="4">
        <v>0.47</v>
      </c>
      <c r="W501" s="4">
        <v>0</v>
      </c>
      <c r="X501" s="4">
        <v>0.5</v>
      </c>
      <c r="Y501" s="4">
        <v>0</v>
      </c>
      <c r="Z501" s="4">
        <v>0.72</v>
      </c>
      <c r="AA501" s="4">
        <v>2.2551361080660253</v>
      </c>
      <c r="AB501" s="4">
        <v>7.2605248447975973E-2</v>
      </c>
      <c r="AC501" s="4">
        <v>2.2551361080660253</v>
      </c>
      <c r="AD501" s="4">
        <v>7.2605248447975973E-2</v>
      </c>
      <c r="AE501" s="4">
        <v>2.2542504044236584</v>
      </c>
      <c r="AF501" s="5">
        <v>0.14540412478503598</v>
      </c>
      <c r="AG501" s="6">
        <f t="shared" si="35"/>
        <v>15.784323977557289</v>
      </c>
      <c r="AH501" s="6">
        <f t="shared" si="36"/>
        <v>3.5396508239443931</v>
      </c>
      <c r="AI501" s="7">
        <f t="shared" si="37"/>
        <v>19.323974801501681</v>
      </c>
      <c r="AJ501" s="8">
        <f t="shared" si="38"/>
        <v>195.30220214745472</v>
      </c>
      <c r="AK501" s="8">
        <f t="shared" si="39"/>
        <v>239.09892107772436</v>
      </c>
    </row>
    <row r="502" spans="1:37" ht="27.75" customHeight="1" x14ac:dyDescent="0.2">
      <c r="A502" s="2" t="s">
        <v>794</v>
      </c>
      <c r="B502" s="39" t="s">
        <v>795</v>
      </c>
      <c r="C502" s="40"/>
      <c r="D502" s="3" t="s">
        <v>796</v>
      </c>
      <c r="E502" s="2" t="s">
        <v>96</v>
      </c>
      <c r="F502" s="2" t="s">
        <v>0</v>
      </c>
      <c r="G502" s="2">
        <v>1508.75</v>
      </c>
      <c r="H502" s="2">
        <v>1508.75</v>
      </c>
      <c r="I502" s="4">
        <v>22.384600000000002</v>
      </c>
      <c r="J502" s="4">
        <v>2.2143999999999999</v>
      </c>
      <c r="K502" s="4">
        <v>13.571000000000002</v>
      </c>
      <c r="L502" s="4">
        <v>3.379</v>
      </c>
      <c r="M502" s="4">
        <v>14.512600000000001</v>
      </c>
      <c r="N502" s="4">
        <v>2.2143999999999999</v>
      </c>
      <c r="O502" s="4">
        <v>6.1363000000000003</v>
      </c>
      <c r="P502" s="5">
        <v>2.1487000000000003</v>
      </c>
      <c r="Q502" s="4">
        <v>0</v>
      </c>
      <c r="R502" s="4">
        <v>0.71300000000000008</v>
      </c>
      <c r="S502" s="4">
        <v>0</v>
      </c>
      <c r="T502" s="4">
        <v>0.45200000000000001</v>
      </c>
      <c r="U502" s="4">
        <v>0</v>
      </c>
      <c r="V502" s="4">
        <v>0.4</v>
      </c>
      <c r="W502" s="4">
        <v>0</v>
      </c>
      <c r="X502" s="4">
        <v>0.50900000000000001</v>
      </c>
      <c r="Y502" s="4">
        <v>0</v>
      </c>
      <c r="Z502" s="4">
        <v>0.52600000000000002</v>
      </c>
      <c r="AA502" s="4">
        <v>8.3489000000000004</v>
      </c>
      <c r="AB502" s="4">
        <v>2.0171000000000001</v>
      </c>
      <c r="AC502" s="4">
        <v>13.2873</v>
      </c>
      <c r="AD502" s="4">
        <v>2.1487000000000003</v>
      </c>
      <c r="AE502" s="4">
        <v>14.1746</v>
      </c>
      <c r="AF502" s="5">
        <v>2.2143999999999999</v>
      </c>
      <c r="AG502" s="6">
        <f t="shared" si="35"/>
        <v>92.415300000000002</v>
      </c>
      <c r="AH502" s="6">
        <f t="shared" si="36"/>
        <v>18.936700000000002</v>
      </c>
      <c r="AI502" s="7">
        <f t="shared" si="37"/>
        <v>111.352</v>
      </c>
      <c r="AJ502" s="8">
        <f t="shared" si="38"/>
        <v>61.252891466445732</v>
      </c>
      <c r="AK502" s="8">
        <f t="shared" si="39"/>
        <v>73.804142502071244</v>
      </c>
    </row>
    <row r="503" spans="1:37" ht="39" customHeight="1" x14ac:dyDescent="0.2">
      <c r="A503" s="2" t="s">
        <v>797</v>
      </c>
      <c r="B503" s="39" t="s">
        <v>798</v>
      </c>
      <c r="C503" s="40"/>
      <c r="D503" s="3" t="s">
        <v>796</v>
      </c>
      <c r="E503" s="2" t="s">
        <v>113</v>
      </c>
      <c r="F503" s="2" t="s">
        <v>0</v>
      </c>
      <c r="G503" s="2">
        <v>2672.4</v>
      </c>
      <c r="H503" s="2">
        <v>2672.4</v>
      </c>
      <c r="I503" s="4">
        <v>70</v>
      </c>
      <c r="J503" s="4">
        <v>13.9</v>
      </c>
      <c r="K503" s="4">
        <v>46.01</v>
      </c>
      <c r="L503" s="4">
        <v>12</v>
      </c>
      <c r="M503" s="4">
        <v>48.66</v>
      </c>
      <c r="N503" s="4">
        <v>10</v>
      </c>
      <c r="O503" s="4">
        <v>37.93</v>
      </c>
      <c r="P503" s="5">
        <v>0</v>
      </c>
      <c r="Q503" s="4">
        <v>0</v>
      </c>
      <c r="R503" s="4">
        <v>15.839999999999918</v>
      </c>
      <c r="S503" s="4">
        <v>0</v>
      </c>
      <c r="T503" s="4">
        <v>13.790000000000191</v>
      </c>
      <c r="U503" s="4">
        <v>0</v>
      </c>
      <c r="V503" s="4">
        <v>13.699999999999818</v>
      </c>
      <c r="W503" s="4">
        <v>0</v>
      </c>
      <c r="X503" s="4">
        <v>14.100000000000136</v>
      </c>
      <c r="Y503" s="4">
        <v>0</v>
      </c>
      <c r="Z503" s="4">
        <v>14.480000000000018</v>
      </c>
      <c r="AA503" s="4">
        <v>28.71</v>
      </c>
      <c r="AB503" s="4">
        <v>16</v>
      </c>
      <c r="AC503" s="4">
        <v>59.282999999999994</v>
      </c>
      <c r="AD503" s="4">
        <v>0</v>
      </c>
      <c r="AE503" s="4">
        <v>62.879999999999995</v>
      </c>
      <c r="AF503" s="5">
        <v>0</v>
      </c>
      <c r="AG503" s="6">
        <f t="shared" si="35"/>
        <v>353.47300000000001</v>
      </c>
      <c r="AH503" s="6">
        <f t="shared" si="36"/>
        <v>123.81000000000009</v>
      </c>
      <c r="AI503" s="7">
        <f t="shared" si="37"/>
        <v>477.28300000000013</v>
      </c>
      <c r="AJ503" s="8">
        <f t="shared" si="38"/>
        <v>132.26799880257448</v>
      </c>
      <c r="AK503" s="8">
        <f t="shared" si="39"/>
        <v>178.59714114653499</v>
      </c>
    </row>
    <row r="504" spans="1:37" ht="28.5" customHeight="1" x14ac:dyDescent="0.2">
      <c r="A504" s="2" t="s">
        <v>59</v>
      </c>
      <c r="B504" s="39" t="s">
        <v>799</v>
      </c>
      <c r="C504" s="40"/>
      <c r="D504" s="3" t="s">
        <v>796</v>
      </c>
      <c r="E504" s="2" t="s">
        <v>505</v>
      </c>
      <c r="F504" s="2" t="s">
        <v>0</v>
      </c>
      <c r="G504" s="2">
        <v>1955</v>
      </c>
      <c r="H504" s="2">
        <v>1955</v>
      </c>
      <c r="I504" s="4">
        <v>47.098200000000006</v>
      </c>
      <c r="J504" s="4">
        <v>3.6118000000000001</v>
      </c>
      <c r="K504" s="4">
        <v>32.9758</v>
      </c>
      <c r="L504" s="4">
        <v>3.2542</v>
      </c>
      <c r="M504" s="4">
        <v>30.848200000000002</v>
      </c>
      <c r="N504" s="4">
        <v>3.6118000000000001</v>
      </c>
      <c r="O504" s="4">
        <v>16.845500000000001</v>
      </c>
      <c r="P504" s="5">
        <v>3.5045000000000002</v>
      </c>
      <c r="Q504" s="4">
        <v>0</v>
      </c>
      <c r="R504" s="4">
        <v>10.97</v>
      </c>
      <c r="S504" s="4">
        <v>0</v>
      </c>
      <c r="T504" s="4">
        <v>6.25</v>
      </c>
      <c r="U504" s="4">
        <v>0</v>
      </c>
      <c r="V504" s="4">
        <v>5.15</v>
      </c>
      <c r="W504" s="4">
        <v>0</v>
      </c>
      <c r="X504" s="4">
        <v>5.7200000000000006</v>
      </c>
      <c r="Y504" s="4">
        <v>0</v>
      </c>
      <c r="Z504" s="4">
        <v>6.15</v>
      </c>
      <c r="AA504" s="4">
        <v>26.3401</v>
      </c>
      <c r="AB504" s="4">
        <v>3.2899000000000003</v>
      </c>
      <c r="AC504" s="4">
        <v>38.335500000000003</v>
      </c>
      <c r="AD504" s="4">
        <v>3.5045000000000002</v>
      </c>
      <c r="AE504" s="4">
        <v>40.178200000000004</v>
      </c>
      <c r="AF504" s="5">
        <v>3.6118000000000001</v>
      </c>
      <c r="AG504" s="6">
        <f t="shared" si="35"/>
        <v>232.62150000000003</v>
      </c>
      <c r="AH504" s="6">
        <f t="shared" si="36"/>
        <v>58.628500000000003</v>
      </c>
      <c r="AI504" s="7">
        <f t="shared" si="37"/>
        <v>291.25</v>
      </c>
      <c r="AJ504" s="8">
        <f t="shared" si="38"/>
        <v>118.98797953964197</v>
      </c>
      <c r="AK504" s="8">
        <f t="shared" si="39"/>
        <v>148.97698209718672</v>
      </c>
    </row>
    <row r="505" spans="1:37" ht="27.75" customHeight="1" x14ac:dyDescent="0.2">
      <c r="A505" s="2" t="s">
        <v>800</v>
      </c>
      <c r="B505" s="39" t="s">
        <v>801</v>
      </c>
      <c r="C505" s="40"/>
      <c r="D505" s="3" t="s">
        <v>796</v>
      </c>
      <c r="E505" s="2" t="s">
        <v>292</v>
      </c>
      <c r="F505" s="2" t="s">
        <v>0</v>
      </c>
      <c r="G505" s="2">
        <v>1558.7</v>
      </c>
      <c r="H505" s="2">
        <v>1558.7</v>
      </c>
      <c r="I505" s="4">
        <v>41.68</v>
      </c>
      <c r="J505" s="4">
        <v>0</v>
      </c>
      <c r="K505" s="4">
        <v>25.11</v>
      </c>
      <c r="L505" s="4">
        <v>0</v>
      </c>
      <c r="M505" s="4">
        <v>25.71</v>
      </c>
      <c r="N505" s="4">
        <v>0</v>
      </c>
      <c r="O505" s="4">
        <v>15.370000000000001</v>
      </c>
      <c r="P505" s="5">
        <v>0</v>
      </c>
      <c r="Q505" s="4">
        <v>0.29000000000000004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20.720000000000002</v>
      </c>
      <c r="AB505" s="4">
        <v>0</v>
      </c>
      <c r="AC505" s="4">
        <v>27.55</v>
      </c>
      <c r="AD505" s="4">
        <v>0</v>
      </c>
      <c r="AE505" s="4">
        <v>28.900000000000002</v>
      </c>
      <c r="AF505" s="5">
        <v>0</v>
      </c>
      <c r="AG505" s="6">
        <f t="shared" si="35"/>
        <v>185.33000000000004</v>
      </c>
      <c r="AH505" s="6">
        <f t="shared" si="36"/>
        <v>0</v>
      </c>
      <c r="AI505" s="7">
        <f t="shared" si="37"/>
        <v>185.33000000000004</v>
      </c>
      <c r="AJ505" s="8">
        <f t="shared" si="38"/>
        <v>118.90036568935653</v>
      </c>
      <c r="AK505" s="8">
        <f t="shared" si="39"/>
        <v>118.90036568935653</v>
      </c>
    </row>
    <row r="506" spans="1:37" ht="54" customHeight="1" x14ac:dyDescent="0.2">
      <c r="A506" s="2" t="s">
        <v>802</v>
      </c>
      <c r="B506" s="39" t="s">
        <v>803</v>
      </c>
      <c r="C506" s="40"/>
      <c r="D506" s="3" t="s">
        <v>796</v>
      </c>
      <c r="E506" s="2" t="s">
        <v>64</v>
      </c>
      <c r="F506" s="2" t="s">
        <v>0</v>
      </c>
      <c r="G506" s="2">
        <v>833.5</v>
      </c>
      <c r="H506" s="2">
        <v>833.5</v>
      </c>
      <c r="I506" s="4">
        <v>22.241</v>
      </c>
      <c r="J506" s="4">
        <v>0</v>
      </c>
      <c r="K506" s="4">
        <v>12.97</v>
      </c>
      <c r="L506" s="4">
        <v>0</v>
      </c>
      <c r="M506" s="4">
        <v>12.238000000000001</v>
      </c>
      <c r="N506" s="4">
        <v>0</v>
      </c>
      <c r="O506" s="4">
        <v>7.8220000000000001</v>
      </c>
      <c r="P506" s="5">
        <v>0</v>
      </c>
      <c r="Q506" s="4">
        <v>0.64800000000000002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8.8600000000000012</v>
      </c>
      <c r="AB506" s="4">
        <v>0</v>
      </c>
      <c r="AC506" s="4">
        <v>15.168000000000001</v>
      </c>
      <c r="AD506" s="4">
        <v>0</v>
      </c>
      <c r="AE506" s="4">
        <v>15.245000000000001</v>
      </c>
      <c r="AF506" s="5">
        <v>0</v>
      </c>
      <c r="AG506" s="6">
        <f t="shared" si="35"/>
        <v>95.192000000000021</v>
      </c>
      <c r="AH506" s="6">
        <f t="shared" si="36"/>
        <v>0</v>
      </c>
      <c r="AI506" s="7">
        <f t="shared" si="37"/>
        <v>95.192000000000021</v>
      </c>
      <c r="AJ506" s="8">
        <f t="shared" si="38"/>
        <v>114.20755848830237</v>
      </c>
      <c r="AK506" s="8">
        <f t="shared" si="39"/>
        <v>114.20755848830237</v>
      </c>
    </row>
    <row r="507" spans="1:37" ht="27.75" customHeight="1" x14ac:dyDescent="0.2">
      <c r="A507" s="2" t="s">
        <v>804</v>
      </c>
      <c r="B507" s="39" t="s">
        <v>26</v>
      </c>
      <c r="C507" s="40"/>
      <c r="D507" s="3" t="s">
        <v>805</v>
      </c>
      <c r="E507" s="2" t="s">
        <v>101</v>
      </c>
      <c r="F507" s="2" t="s">
        <v>0</v>
      </c>
      <c r="G507" s="2">
        <v>505.74</v>
      </c>
      <c r="H507" s="2">
        <v>526.22</v>
      </c>
      <c r="I507" s="4">
        <v>21.407947085469694</v>
      </c>
      <c r="J507" s="4">
        <v>1.8920529145302623</v>
      </c>
      <c r="K507" s="4">
        <v>13.173295104260452</v>
      </c>
      <c r="L507" s="4">
        <v>1.7467048957396207</v>
      </c>
      <c r="M507" s="4">
        <v>11.86233813258368</v>
      </c>
      <c r="N507" s="4">
        <v>2.037661867416297</v>
      </c>
      <c r="O507" s="4">
        <v>7.0906451541576034</v>
      </c>
      <c r="P507" s="5">
        <v>1.6693548458423875</v>
      </c>
      <c r="Q507" s="4">
        <v>0</v>
      </c>
      <c r="R507" s="4">
        <v>3.3300000000000409</v>
      </c>
      <c r="S507" s="4">
        <v>0</v>
      </c>
      <c r="T507" s="4">
        <v>2.9699999999999136</v>
      </c>
      <c r="U507" s="4">
        <v>0</v>
      </c>
      <c r="V507" s="4">
        <v>3.0200000000000955</v>
      </c>
      <c r="W507" s="4">
        <v>0</v>
      </c>
      <c r="X507" s="4">
        <v>3.0399999999999636</v>
      </c>
      <c r="Y507" s="4">
        <v>0</v>
      </c>
      <c r="Z507" s="4">
        <v>3.0699999999999363</v>
      </c>
      <c r="AA507" s="4">
        <v>10.094868788800683</v>
      </c>
      <c r="AB507" s="4">
        <v>1.8151312111993991</v>
      </c>
      <c r="AC507" s="4">
        <v>13.800079285696579</v>
      </c>
      <c r="AD507" s="4">
        <v>1.6699207143034474</v>
      </c>
      <c r="AE507" s="4">
        <v>14.274342253009385</v>
      </c>
      <c r="AF507" s="5">
        <v>2.0356577469905037</v>
      </c>
      <c r="AG507" s="6">
        <f t="shared" si="35"/>
        <v>91.703515803978078</v>
      </c>
      <c r="AH507" s="6">
        <f t="shared" si="36"/>
        <v>28.296484196021872</v>
      </c>
      <c r="AI507" s="7">
        <f t="shared" si="37"/>
        <v>119.99999999999994</v>
      </c>
      <c r="AJ507" s="8">
        <f t="shared" si="38"/>
        <v>181.32541583417978</v>
      </c>
      <c r="AK507" s="8">
        <f t="shared" si="39"/>
        <v>228.04150355364663</v>
      </c>
    </row>
    <row r="508" spans="1:37" ht="30" customHeight="1" x14ac:dyDescent="0.2">
      <c r="A508" s="2" t="s">
        <v>806</v>
      </c>
      <c r="B508" s="39" t="s">
        <v>26</v>
      </c>
      <c r="C508" s="40"/>
      <c r="D508" s="3" t="s">
        <v>805</v>
      </c>
      <c r="E508" s="2" t="s">
        <v>42</v>
      </c>
      <c r="F508" s="2" t="s">
        <v>0</v>
      </c>
      <c r="G508" s="2">
        <v>529.68599999999992</v>
      </c>
      <c r="H508" s="2">
        <v>531.26</v>
      </c>
      <c r="I508" s="4">
        <v>20.403718351413193</v>
      </c>
      <c r="J508" s="4">
        <v>1.8192816485867906</v>
      </c>
      <c r="K508" s="4">
        <v>12.818297791035798</v>
      </c>
      <c r="L508" s="4">
        <v>1.8547022089642036</v>
      </c>
      <c r="M508" s="4">
        <v>12.76733813258371</v>
      </c>
      <c r="N508" s="4">
        <v>2.037661867416297</v>
      </c>
      <c r="O508" s="4">
        <v>8.2082169301920676</v>
      </c>
      <c r="P508" s="5">
        <v>1.7957830698079238</v>
      </c>
      <c r="Q508" s="4">
        <v>0</v>
      </c>
      <c r="R508" s="4">
        <v>3.1170000000000186</v>
      </c>
      <c r="S508" s="4">
        <v>0</v>
      </c>
      <c r="T508" s="4">
        <v>3.0939999999999941</v>
      </c>
      <c r="U508" s="4">
        <v>0</v>
      </c>
      <c r="V508" s="4">
        <v>3.1050000000000111</v>
      </c>
      <c r="W508" s="4">
        <v>0</v>
      </c>
      <c r="X508" s="4">
        <v>2.5339999999999918</v>
      </c>
      <c r="Y508" s="4">
        <v>0</v>
      </c>
      <c r="Z508" s="4">
        <v>3.1999999999999886</v>
      </c>
      <c r="AA508" s="4">
        <v>9.1911055279364522</v>
      </c>
      <c r="AB508" s="4">
        <v>1.3068944720635673</v>
      </c>
      <c r="AC508" s="4">
        <v>13.875895031040484</v>
      </c>
      <c r="AD508" s="4">
        <v>1.4521049689595193</v>
      </c>
      <c r="AE508" s="4">
        <v>14.237362876934668</v>
      </c>
      <c r="AF508" s="5">
        <v>1.308637123065324</v>
      </c>
      <c r="AG508" s="6">
        <f t="shared" si="35"/>
        <v>91.501934641136373</v>
      </c>
      <c r="AH508" s="6">
        <f t="shared" si="36"/>
        <v>26.625065358863633</v>
      </c>
      <c r="AI508" s="7">
        <f t="shared" si="37"/>
        <v>118.12700000000001</v>
      </c>
      <c r="AJ508" s="8">
        <f t="shared" si="38"/>
        <v>172.74750444817568</v>
      </c>
      <c r="AK508" s="8">
        <f t="shared" si="39"/>
        <v>222.35252042314499</v>
      </c>
    </row>
    <row r="509" spans="1:37" ht="28.5" customHeight="1" x14ac:dyDescent="0.2">
      <c r="A509" s="2" t="s">
        <v>807</v>
      </c>
      <c r="B509" s="39" t="s">
        <v>593</v>
      </c>
      <c r="C509" s="40"/>
      <c r="D509" s="3" t="s">
        <v>805</v>
      </c>
      <c r="E509" s="2" t="s">
        <v>175</v>
      </c>
      <c r="F509" s="2" t="s">
        <v>0</v>
      </c>
      <c r="G509" s="2">
        <v>2350.3000000000002</v>
      </c>
      <c r="H509" s="2">
        <v>2350.3000000000002</v>
      </c>
      <c r="I509" s="4">
        <v>26.050000000000004</v>
      </c>
      <c r="J509" s="4">
        <v>0</v>
      </c>
      <c r="K509" s="4">
        <v>17.030000000000005</v>
      </c>
      <c r="L509" s="4">
        <v>0</v>
      </c>
      <c r="M509" s="4">
        <v>17.080000000000002</v>
      </c>
      <c r="N509" s="4">
        <v>0</v>
      </c>
      <c r="O509" s="4">
        <v>9.7700000000000031</v>
      </c>
      <c r="P509" s="5">
        <v>0</v>
      </c>
      <c r="Q509" s="4">
        <v>0</v>
      </c>
      <c r="R509" s="4">
        <v>3.3699999999998544</v>
      </c>
      <c r="S509" s="4">
        <v>0</v>
      </c>
      <c r="T509" s="4">
        <v>3.0199999999999623</v>
      </c>
      <c r="U509" s="4">
        <v>0</v>
      </c>
      <c r="V509" s="4">
        <v>2.8199999999995997</v>
      </c>
      <c r="W509" s="4">
        <v>0</v>
      </c>
      <c r="X509" s="4">
        <v>2.9699999999998914</v>
      </c>
      <c r="Y509" s="4">
        <v>0</v>
      </c>
      <c r="Z509" s="4">
        <v>3.2300000000001461</v>
      </c>
      <c r="AA509" s="4">
        <v>14.600000000000005</v>
      </c>
      <c r="AB509" s="4">
        <v>0</v>
      </c>
      <c r="AC509" s="4">
        <v>18.170000000000002</v>
      </c>
      <c r="AD509" s="4">
        <v>0</v>
      </c>
      <c r="AE509" s="4">
        <v>18.970000000000002</v>
      </c>
      <c r="AF509" s="5">
        <v>0</v>
      </c>
      <c r="AG509" s="6">
        <f t="shared" si="35"/>
        <v>121.67000000000002</v>
      </c>
      <c r="AH509" s="6">
        <f t="shared" si="36"/>
        <v>15.409999999999453</v>
      </c>
      <c r="AI509" s="7">
        <f t="shared" si="37"/>
        <v>137.07999999999947</v>
      </c>
      <c r="AJ509" s="8">
        <f t="shared" si="38"/>
        <v>51.767859422201425</v>
      </c>
      <c r="AK509" s="8">
        <f t="shared" si="39"/>
        <v>58.324469216695512</v>
      </c>
    </row>
    <row r="510" spans="1:37" ht="33" customHeight="1" x14ac:dyDescent="0.2">
      <c r="A510" s="2" t="s">
        <v>808</v>
      </c>
      <c r="B510" s="39" t="s">
        <v>592</v>
      </c>
      <c r="C510" s="40"/>
      <c r="D510" s="3" t="s">
        <v>805</v>
      </c>
      <c r="E510" s="2" t="s">
        <v>175</v>
      </c>
      <c r="F510" s="2" t="s">
        <v>0</v>
      </c>
      <c r="G510" s="2">
        <v>2981.11</v>
      </c>
      <c r="H510" s="2">
        <v>2981.11</v>
      </c>
      <c r="I510" s="4">
        <v>33.76</v>
      </c>
      <c r="J510" s="4">
        <v>8.94</v>
      </c>
      <c r="K510" s="4">
        <v>19.11</v>
      </c>
      <c r="L510" s="4">
        <v>8.81</v>
      </c>
      <c r="M510" s="4">
        <v>18.38</v>
      </c>
      <c r="N510" s="4">
        <v>9.61</v>
      </c>
      <c r="O510" s="4">
        <v>7.75</v>
      </c>
      <c r="P510" s="5">
        <v>8.27</v>
      </c>
      <c r="Q510" s="4">
        <v>0</v>
      </c>
      <c r="R510" s="4">
        <v>5.51</v>
      </c>
      <c r="S510" s="4">
        <v>0</v>
      </c>
      <c r="T510" s="4">
        <v>4.9400000000000013</v>
      </c>
      <c r="U510" s="4">
        <v>0</v>
      </c>
      <c r="V510" s="4">
        <v>4.62</v>
      </c>
      <c r="W510" s="4">
        <v>0</v>
      </c>
      <c r="X510" s="4">
        <v>4.8699999999999992</v>
      </c>
      <c r="Y510" s="4">
        <v>0</v>
      </c>
      <c r="Z510" s="4">
        <v>5.3</v>
      </c>
      <c r="AA510" s="4">
        <v>15.34</v>
      </c>
      <c r="AB510" s="4">
        <v>8.58</v>
      </c>
      <c r="AC510" s="4">
        <v>19.940000000000001</v>
      </c>
      <c r="AD510" s="4">
        <v>9.84</v>
      </c>
      <c r="AE510" s="4">
        <v>22.66</v>
      </c>
      <c r="AF510" s="5">
        <v>8.43</v>
      </c>
      <c r="AG510" s="6">
        <f t="shared" si="35"/>
        <v>136.94</v>
      </c>
      <c r="AH510" s="6">
        <f t="shared" si="36"/>
        <v>87.72</v>
      </c>
      <c r="AI510" s="7">
        <f t="shared" si="37"/>
        <v>224.66</v>
      </c>
      <c r="AJ510" s="8">
        <f t="shared" si="38"/>
        <v>45.935909778572402</v>
      </c>
      <c r="AK510" s="8">
        <f t="shared" si="39"/>
        <v>75.361190965781205</v>
      </c>
    </row>
    <row r="511" spans="1:37" ht="30.75" customHeight="1" x14ac:dyDescent="0.2">
      <c r="A511" s="2" t="s">
        <v>807</v>
      </c>
      <c r="B511" s="39" t="s">
        <v>809</v>
      </c>
      <c r="C511" s="40"/>
      <c r="D511" s="3" t="s">
        <v>805</v>
      </c>
      <c r="E511" s="2" t="s">
        <v>175</v>
      </c>
      <c r="F511" s="2" t="s">
        <v>0</v>
      </c>
      <c r="G511" s="2">
        <v>591</v>
      </c>
      <c r="H511" s="2">
        <v>591</v>
      </c>
      <c r="I511" s="4">
        <v>5.08</v>
      </c>
      <c r="J511" s="4">
        <v>5.31</v>
      </c>
      <c r="K511" s="4">
        <v>3.7</v>
      </c>
      <c r="L511" s="4">
        <v>2.25</v>
      </c>
      <c r="M511" s="4">
        <v>3.75</v>
      </c>
      <c r="N511" s="4">
        <v>2.25</v>
      </c>
      <c r="O511" s="4">
        <v>2.1800000000000002</v>
      </c>
      <c r="P511" s="5">
        <v>3.92</v>
      </c>
      <c r="Q511" s="4">
        <v>0.29000000000000004</v>
      </c>
      <c r="R511" s="4">
        <v>1.74</v>
      </c>
      <c r="S511" s="4">
        <v>0.24</v>
      </c>
      <c r="T511" s="4">
        <v>1.0900000000000001</v>
      </c>
      <c r="U511" s="4">
        <v>0.22</v>
      </c>
      <c r="V511" s="4">
        <v>1.53</v>
      </c>
      <c r="W511" s="4">
        <v>7.0000000000000007E-2</v>
      </c>
      <c r="X511" s="4">
        <v>1.96</v>
      </c>
      <c r="Y511" s="4">
        <v>0</v>
      </c>
      <c r="Z511" s="4">
        <v>1.31</v>
      </c>
      <c r="AA511" s="4">
        <v>4.53</v>
      </c>
      <c r="AB511" s="4">
        <v>1.89</v>
      </c>
      <c r="AC511" s="4">
        <v>6.98</v>
      </c>
      <c r="AD511" s="4">
        <v>2.11</v>
      </c>
      <c r="AE511" s="4">
        <v>7.32</v>
      </c>
      <c r="AF511" s="5">
        <v>2.25</v>
      </c>
      <c r="AG511" s="6">
        <f t="shared" si="35"/>
        <v>34.36</v>
      </c>
      <c r="AH511" s="6">
        <f t="shared" si="36"/>
        <v>27.61</v>
      </c>
      <c r="AI511" s="7">
        <f t="shared" si="37"/>
        <v>61.97</v>
      </c>
      <c r="AJ511" s="8">
        <f t="shared" si="38"/>
        <v>58.138747884940777</v>
      </c>
      <c r="AK511" s="8">
        <f t="shared" si="39"/>
        <v>104.85617597292723</v>
      </c>
    </row>
    <row r="512" spans="1:37" ht="29.25" customHeight="1" x14ac:dyDescent="0.2">
      <c r="A512" s="2" t="s">
        <v>810</v>
      </c>
      <c r="B512" s="39" t="s">
        <v>811</v>
      </c>
      <c r="C512" s="40"/>
      <c r="D512" s="3" t="s">
        <v>805</v>
      </c>
      <c r="E512" s="2" t="s">
        <v>47</v>
      </c>
      <c r="F512" s="2" t="s">
        <v>0</v>
      </c>
      <c r="G512" s="2">
        <v>2423.4</v>
      </c>
      <c r="H512" s="2">
        <v>2423.4</v>
      </c>
      <c r="I512" s="4">
        <v>55.986754455821014</v>
      </c>
      <c r="J512" s="4">
        <v>0</v>
      </c>
      <c r="K512" s="4">
        <v>36.117546643913542</v>
      </c>
      <c r="L512" s="4">
        <v>0</v>
      </c>
      <c r="M512" s="4">
        <v>35.703259575274934</v>
      </c>
      <c r="N512" s="4">
        <v>0</v>
      </c>
      <c r="O512" s="4">
        <v>21.76664258627228</v>
      </c>
      <c r="P512" s="5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23.879506636329161</v>
      </c>
      <c r="AB512" s="4">
        <v>0</v>
      </c>
      <c r="AC512" s="4">
        <v>38.164124762988244</v>
      </c>
      <c r="AD512" s="4">
        <v>0</v>
      </c>
      <c r="AE512" s="4">
        <v>39.125270762229803</v>
      </c>
      <c r="AF512" s="5">
        <v>0</v>
      </c>
      <c r="AG512" s="6">
        <f t="shared" si="35"/>
        <v>250.74310542282896</v>
      </c>
      <c r="AH512" s="6">
        <f t="shared" si="36"/>
        <v>0</v>
      </c>
      <c r="AI512" s="7">
        <f t="shared" si="37"/>
        <v>250.74310542282896</v>
      </c>
      <c r="AJ512" s="8">
        <f t="shared" si="38"/>
        <v>103.46748593828049</v>
      </c>
      <c r="AK512" s="8">
        <f t="shared" si="39"/>
        <v>103.46748593828049</v>
      </c>
    </row>
    <row r="513" spans="1:37" ht="32.25" customHeight="1" x14ac:dyDescent="0.2">
      <c r="A513" s="2" t="s">
        <v>812</v>
      </c>
      <c r="B513" s="39" t="s">
        <v>813</v>
      </c>
      <c r="C513" s="40"/>
      <c r="D513" s="3" t="s">
        <v>805</v>
      </c>
      <c r="E513" s="2" t="s">
        <v>124</v>
      </c>
      <c r="F513" s="2" t="s">
        <v>0</v>
      </c>
      <c r="G513" s="2">
        <v>287</v>
      </c>
      <c r="H513" s="2">
        <v>287</v>
      </c>
      <c r="I513" s="4">
        <v>9.1460000000000008</v>
      </c>
      <c r="J513" s="4">
        <v>0</v>
      </c>
      <c r="K513" s="4">
        <v>6.6060000000000008</v>
      </c>
      <c r="L513" s="4">
        <v>0</v>
      </c>
      <c r="M513" s="4">
        <v>6.2130000000000001</v>
      </c>
      <c r="N513" s="4">
        <v>0</v>
      </c>
      <c r="O513" s="4">
        <v>3.9200000000000004</v>
      </c>
      <c r="P513" s="5">
        <v>0</v>
      </c>
      <c r="Q513" s="4">
        <v>0.20200000000000001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4.0330000000000004</v>
      </c>
      <c r="AB513" s="4">
        <v>0</v>
      </c>
      <c r="AC513" s="4">
        <v>6.7880000000000003</v>
      </c>
      <c r="AD513" s="4">
        <v>0</v>
      </c>
      <c r="AE513" s="4">
        <v>6.5630000000000006</v>
      </c>
      <c r="AF513" s="5">
        <v>0</v>
      </c>
      <c r="AG513" s="6">
        <f t="shared" si="35"/>
        <v>43.471000000000011</v>
      </c>
      <c r="AH513" s="6">
        <f t="shared" si="36"/>
        <v>0</v>
      </c>
      <c r="AI513" s="7">
        <f t="shared" si="37"/>
        <v>43.471000000000011</v>
      </c>
      <c r="AJ513" s="8">
        <f t="shared" si="38"/>
        <v>151.46689895470385</v>
      </c>
      <c r="AK513" s="8">
        <f t="shared" si="39"/>
        <v>151.46689895470385</v>
      </c>
    </row>
    <row r="514" spans="1:37" ht="35.25" customHeight="1" x14ac:dyDescent="0.2">
      <c r="A514" s="2" t="s">
        <v>810</v>
      </c>
      <c r="B514" s="39" t="s">
        <v>814</v>
      </c>
      <c r="C514" s="40"/>
      <c r="D514" s="3" t="s">
        <v>805</v>
      </c>
      <c r="E514" s="2" t="s">
        <v>815</v>
      </c>
      <c r="F514" s="2" t="s">
        <v>0</v>
      </c>
      <c r="G514" s="2">
        <v>562.9</v>
      </c>
      <c r="H514" s="2">
        <v>562.9</v>
      </c>
      <c r="I514" s="4">
        <v>11.583245544178993</v>
      </c>
      <c r="J514" s="4">
        <v>0</v>
      </c>
      <c r="K514" s="4">
        <v>7.4724533560864623</v>
      </c>
      <c r="L514" s="4">
        <v>0</v>
      </c>
      <c r="M514" s="4">
        <v>7.3867404247250672</v>
      </c>
      <c r="N514" s="4">
        <v>0</v>
      </c>
      <c r="O514" s="4">
        <v>4.5033574137277208</v>
      </c>
      <c r="P514" s="5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4.9404933636708375</v>
      </c>
      <c r="AB514" s="4">
        <v>0</v>
      </c>
      <c r="AC514" s="4">
        <v>7.8958752370117553</v>
      </c>
      <c r="AD514" s="4">
        <v>0</v>
      </c>
      <c r="AE514" s="4">
        <v>8.0947292377701938</v>
      </c>
      <c r="AF514" s="5">
        <v>0</v>
      </c>
      <c r="AG514" s="6">
        <f t="shared" si="35"/>
        <v>51.876894577171036</v>
      </c>
      <c r="AH514" s="6">
        <f t="shared" si="36"/>
        <v>0</v>
      </c>
      <c r="AI514" s="7">
        <f t="shared" si="37"/>
        <v>51.876894577171036</v>
      </c>
      <c r="AJ514" s="8">
        <f t="shared" si="38"/>
        <v>92.160054320787069</v>
      </c>
      <c r="AK514" s="8">
        <f t="shared" si="39"/>
        <v>92.160054320787069</v>
      </c>
    </row>
    <row r="515" spans="1:37" ht="32.25" customHeight="1" x14ac:dyDescent="0.2">
      <c r="A515" s="2" t="s">
        <v>59</v>
      </c>
      <c r="B515" s="39" t="s">
        <v>816</v>
      </c>
      <c r="C515" s="40"/>
      <c r="D515" s="3" t="s">
        <v>805</v>
      </c>
      <c r="E515" s="2" t="s">
        <v>259</v>
      </c>
      <c r="F515" s="2" t="s">
        <v>0</v>
      </c>
      <c r="G515" s="2">
        <v>9781</v>
      </c>
      <c r="H515" s="2">
        <v>9781</v>
      </c>
      <c r="I515" s="4">
        <v>122.8724</v>
      </c>
      <c r="J515" s="4">
        <v>11.377700000000001</v>
      </c>
      <c r="K515" s="4">
        <v>68.668900000000008</v>
      </c>
      <c r="L515" s="4">
        <v>10.251100000000001</v>
      </c>
      <c r="M515" s="4">
        <v>65.4923</v>
      </c>
      <c r="N515" s="4">
        <v>11.377700000000001</v>
      </c>
      <c r="O515" s="4">
        <v>31.8703</v>
      </c>
      <c r="P515" s="5">
        <v>11.0397</v>
      </c>
      <c r="Q515" s="4">
        <v>0</v>
      </c>
      <c r="R515" s="4">
        <v>7.8400000000000007</v>
      </c>
      <c r="S515" s="4">
        <v>0</v>
      </c>
      <c r="T515" s="4">
        <v>1.9000000000000001</v>
      </c>
      <c r="U515" s="4">
        <v>0</v>
      </c>
      <c r="V515" s="4">
        <v>3.0000000000000002E-2</v>
      </c>
      <c r="W515" s="4">
        <v>0</v>
      </c>
      <c r="X515" s="4">
        <v>1.4300000000000002</v>
      </c>
      <c r="Y515" s="4">
        <v>0</v>
      </c>
      <c r="Z515" s="4">
        <v>5.79</v>
      </c>
      <c r="AA515" s="4">
        <v>50.606200000000001</v>
      </c>
      <c r="AB515" s="4">
        <v>10.363800000000001</v>
      </c>
      <c r="AC515" s="4">
        <v>73.070300000000003</v>
      </c>
      <c r="AD515" s="4">
        <v>11.0397</v>
      </c>
      <c r="AE515" s="4">
        <v>75.222300000000004</v>
      </c>
      <c r="AF515" s="5">
        <v>11.377700000000001</v>
      </c>
      <c r="AG515" s="6">
        <f t="shared" si="35"/>
        <v>487.80269999999996</v>
      </c>
      <c r="AH515" s="6">
        <f t="shared" si="36"/>
        <v>93.817400000000006</v>
      </c>
      <c r="AI515" s="7">
        <f t="shared" si="37"/>
        <v>581.62009999999998</v>
      </c>
      <c r="AJ515" s="8">
        <f t="shared" si="38"/>
        <v>49.872477251814743</v>
      </c>
      <c r="AK515" s="8">
        <f t="shared" si="39"/>
        <v>59.46427768121869</v>
      </c>
    </row>
    <row r="516" spans="1:37" ht="36" customHeight="1" x14ac:dyDescent="0.2">
      <c r="A516" s="2" t="s">
        <v>817</v>
      </c>
      <c r="B516" s="39" t="s">
        <v>26</v>
      </c>
      <c r="C516" s="40"/>
      <c r="D516" s="3" t="s">
        <v>805</v>
      </c>
      <c r="E516" s="2" t="s">
        <v>676</v>
      </c>
      <c r="F516" s="2" t="s">
        <v>0</v>
      </c>
      <c r="G516" s="2">
        <v>4086.7120000000018</v>
      </c>
      <c r="H516" s="2">
        <v>4101.9799999999996</v>
      </c>
      <c r="I516" s="4">
        <v>132.17551238527057</v>
      </c>
      <c r="J516" s="4">
        <v>11.934487614729347</v>
      </c>
      <c r="K516" s="4">
        <v>70.466389505887861</v>
      </c>
      <c r="L516" s="4">
        <v>12.66361049411225</v>
      </c>
      <c r="M516" s="4">
        <v>64.348854088277221</v>
      </c>
      <c r="N516" s="4">
        <v>18.921145911722757</v>
      </c>
      <c r="O516" s="4">
        <v>44.375806397032029</v>
      </c>
      <c r="P516" s="5">
        <v>12.774193602967834</v>
      </c>
      <c r="Q516" s="4">
        <v>0</v>
      </c>
      <c r="R516" s="4">
        <v>22.910000000000082</v>
      </c>
      <c r="S516" s="4">
        <v>0</v>
      </c>
      <c r="T516" s="4">
        <v>19.339999999999918</v>
      </c>
      <c r="U516" s="4">
        <v>0</v>
      </c>
      <c r="V516" s="4">
        <v>18.450000000000045</v>
      </c>
      <c r="W516" s="4">
        <v>0</v>
      </c>
      <c r="X516" s="4">
        <v>20.369999999999891</v>
      </c>
      <c r="Y516" s="4">
        <v>0</v>
      </c>
      <c r="Z516" s="4">
        <v>20.730000000000018</v>
      </c>
      <c r="AA516" s="4">
        <v>45.717687329029218</v>
      </c>
      <c r="AB516" s="4">
        <v>15.392312670970906</v>
      </c>
      <c r="AC516" s="4">
        <v>72.594923509187993</v>
      </c>
      <c r="AD516" s="4">
        <v>12.125076490811987</v>
      </c>
      <c r="AE516" s="4">
        <v>75.987416394991598</v>
      </c>
      <c r="AF516" s="5">
        <v>13.522583605008347</v>
      </c>
      <c r="AG516" s="6">
        <f t="shared" si="35"/>
        <v>505.66658960967652</v>
      </c>
      <c r="AH516" s="6">
        <f t="shared" si="36"/>
        <v>199.13341039032338</v>
      </c>
      <c r="AI516" s="7">
        <f t="shared" si="37"/>
        <v>704.8</v>
      </c>
      <c r="AJ516" s="8">
        <f t="shared" si="38"/>
        <v>123.73433449914657</v>
      </c>
      <c r="AK516" s="8">
        <f t="shared" si="39"/>
        <v>171.81946279601559</v>
      </c>
    </row>
    <row r="517" spans="1:37" ht="30" customHeight="1" x14ac:dyDescent="0.2">
      <c r="A517" s="2" t="s">
        <v>818</v>
      </c>
      <c r="B517" s="39" t="s">
        <v>26</v>
      </c>
      <c r="C517" s="40"/>
      <c r="D517" s="3" t="s">
        <v>805</v>
      </c>
      <c r="E517" s="2" t="s">
        <v>642</v>
      </c>
      <c r="F517" s="2" t="s">
        <v>0</v>
      </c>
      <c r="G517" s="2">
        <v>4072.650000000001</v>
      </c>
      <c r="H517" s="2">
        <v>4072.75</v>
      </c>
      <c r="I517" s="4">
        <v>105.15165605555312</v>
      </c>
      <c r="J517" s="4">
        <v>12.298343944446705</v>
      </c>
      <c r="K517" s="4">
        <v>67.367411902116174</v>
      </c>
      <c r="L517" s="4">
        <v>12.33258809788364</v>
      </c>
      <c r="M517" s="4">
        <v>66.100745138038818</v>
      </c>
      <c r="N517" s="4">
        <v>13.099254861961908</v>
      </c>
      <c r="O517" s="4">
        <v>39.428112052725886</v>
      </c>
      <c r="P517" s="5">
        <v>12.291887947273461</v>
      </c>
      <c r="Q517" s="4">
        <v>0</v>
      </c>
      <c r="R517" s="4">
        <v>26.100000000000364</v>
      </c>
      <c r="S517" s="4">
        <v>0</v>
      </c>
      <c r="T517" s="4">
        <v>22.819999999999709</v>
      </c>
      <c r="U517" s="4">
        <v>0</v>
      </c>
      <c r="V517" s="4">
        <v>22.710000000000036</v>
      </c>
      <c r="W517" s="4">
        <v>0</v>
      </c>
      <c r="X517" s="4">
        <v>23.550000000000182</v>
      </c>
      <c r="Y517" s="4">
        <v>0</v>
      </c>
      <c r="Z517" s="4">
        <v>24.710000000000036</v>
      </c>
      <c r="AA517" s="4">
        <v>48.325686211075087</v>
      </c>
      <c r="AB517" s="4">
        <v>9.8743137889247325</v>
      </c>
      <c r="AC517" s="4">
        <v>70.340554999875621</v>
      </c>
      <c r="AD517" s="4">
        <v>11.689445000124131</v>
      </c>
      <c r="AE517" s="4">
        <v>75.546584453944817</v>
      </c>
      <c r="AF517" s="5">
        <v>11.123415546055254</v>
      </c>
      <c r="AG517" s="6">
        <f t="shared" si="35"/>
        <v>472.26075081332954</v>
      </c>
      <c r="AH517" s="6">
        <f t="shared" si="36"/>
        <v>202.59924918667014</v>
      </c>
      <c r="AI517" s="7">
        <f t="shared" si="37"/>
        <v>674.85999999999967</v>
      </c>
      <c r="AJ517" s="8">
        <f t="shared" si="38"/>
        <v>115.95908089654878</v>
      </c>
      <c r="AK517" s="8">
        <f t="shared" si="39"/>
        <v>165.70130747038235</v>
      </c>
    </row>
    <row r="518" spans="1:37" ht="35.25" customHeight="1" x14ac:dyDescent="0.2">
      <c r="A518" s="2" t="s">
        <v>819</v>
      </c>
      <c r="B518" s="39" t="s">
        <v>820</v>
      </c>
      <c r="C518" s="40"/>
      <c r="D518" s="3" t="s">
        <v>805</v>
      </c>
      <c r="E518" s="2" t="s">
        <v>821</v>
      </c>
      <c r="F518" s="2" t="s">
        <v>0</v>
      </c>
      <c r="G518" s="2">
        <v>87</v>
      </c>
      <c r="H518" s="2">
        <v>87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5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3.5500000000000003</v>
      </c>
      <c r="AD518" s="4">
        <v>0</v>
      </c>
      <c r="AE518" s="4">
        <v>2.5500000000000003</v>
      </c>
      <c r="AF518" s="5">
        <v>0</v>
      </c>
      <c r="AG518" s="6">
        <f t="shared" si="35"/>
        <v>6.1000000000000005</v>
      </c>
      <c r="AH518" s="6">
        <f t="shared" si="36"/>
        <v>0</v>
      </c>
      <c r="AI518" s="7">
        <f t="shared" si="37"/>
        <v>6.1000000000000005</v>
      </c>
      <c r="AJ518" s="8">
        <f t="shared" si="38"/>
        <v>70.114942528735639</v>
      </c>
      <c r="AK518" s="8">
        <f t="shared" si="39"/>
        <v>70.114942528735639</v>
      </c>
    </row>
    <row r="519" spans="1:37" ht="29.25" customHeight="1" x14ac:dyDescent="0.2">
      <c r="A519" s="2" t="s">
        <v>822</v>
      </c>
      <c r="B519" s="39" t="s">
        <v>823</v>
      </c>
      <c r="C519" s="40"/>
      <c r="D519" s="3" t="s">
        <v>805</v>
      </c>
      <c r="E519" s="2" t="s">
        <v>91</v>
      </c>
      <c r="F519" s="2" t="s">
        <v>0</v>
      </c>
      <c r="G519" s="2">
        <v>4990.16</v>
      </c>
      <c r="H519" s="2">
        <v>4990.16</v>
      </c>
      <c r="I519" s="4">
        <v>151.99122289817834</v>
      </c>
      <c r="J519" s="4">
        <v>27.105187101242688</v>
      </c>
      <c r="K519" s="4">
        <v>110.30110210121131</v>
      </c>
      <c r="L519" s="4">
        <v>19.899349916680624</v>
      </c>
      <c r="M519" s="4">
        <v>96.297203582234516</v>
      </c>
      <c r="N519" s="4">
        <v>20.868523251809059</v>
      </c>
      <c r="O519" s="4">
        <v>40.875631868818409</v>
      </c>
      <c r="P519" s="5">
        <v>12.811454682817653</v>
      </c>
      <c r="Q519" s="4">
        <v>0</v>
      </c>
      <c r="R519" s="4">
        <v>16.033676975945017</v>
      </c>
      <c r="S519" s="4">
        <v>0</v>
      </c>
      <c r="T519" s="4">
        <v>9.468041237113404</v>
      </c>
      <c r="U519" s="4">
        <v>0</v>
      </c>
      <c r="V519" s="4">
        <v>7.9463917525773198</v>
      </c>
      <c r="W519" s="4">
        <v>0</v>
      </c>
      <c r="X519" s="4">
        <v>6.9883161512027483</v>
      </c>
      <c r="Y519" s="4">
        <v>0</v>
      </c>
      <c r="Z519" s="4">
        <v>10.792439862542956</v>
      </c>
      <c r="AA519" s="4">
        <v>65.024859630000236</v>
      </c>
      <c r="AB519" s="4">
        <v>29.392187880772784</v>
      </c>
      <c r="AC519" s="4">
        <v>98.187631995633168</v>
      </c>
      <c r="AD519" s="4">
        <v>24.712841616662448</v>
      </c>
      <c r="AE519" s="4">
        <v>106.12058497484026</v>
      </c>
      <c r="AF519" s="5">
        <v>21.125466953159158</v>
      </c>
      <c r="AG519" s="6">
        <f t="shared" ref="AG519:AG582" si="40">I519+K519+M519+O519+Q519+S519+U519+W519+Y519+AA519+AC519+AE519</f>
        <v>668.79823705091621</v>
      </c>
      <c r="AH519" s="6">
        <f t="shared" ref="AH519:AH582" si="41">J519+L519+N519+P519+R519+T519+V519+X519+Z519+AB519+AD519+AF519</f>
        <v>207.14387738252586</v>
      </c>
      <c r="AI519" s="7">
        <f t="shared" ref="AI519:AI582" si="42">SUM(AG519:AH519)</f>
        <v>875.94211443344204</v>
      </c>
      <c r="AJ519" s="8">
        <f t="shared" ref="AJ519:AJ582" si="43">AG519/G519*1000</f>
        <v>134.02340547215243</v>
      </c>
      <c r="AK519" s="8">
        <f t="shared" ref="AK519:AK582" si="44">AI519/H519*1000</f>
        <v>175.53387354983448</v>
      </c>
    </row>
    <row r="520" spans="1:37" ht="31.5" customHeight="1" x14ac:dyDescent="0.2">
      <c r="A520" s="2" t="s">
        <v>822</v>
      </c>
      <c r="B520" s="39" t="s">
        <v>823</v>
      </c>
      <c r="C520" s="40"/>
      <c r="D520" s="3" t="s">
        <v>805</v>
      </c>
      <c r="E520" s="2" t="s">
        <v>91</v>
      </c>
      <c r="F520" s="2" t="s">
        <v>0</v>
      </c>
      <c r="G520" s="2">
        <v>4891.78</v>
      </c>
      <c r="H520" s="2">
        <v>4891.78</v>
      </c>
      <c r="I520" s="4">
        <v>48.903597550226372</v>
      </c>
      <c r="J520" s="4">
        <v>20.989992450352574</v>
      </c>
      <c r="K520" s="4">
        <v>35.489685546629794</v>
      </c>
      <c r="L520" s="4">
        <v>15.409862435478288</v>
      </c>
      <c r="M520" s="4">
        <v>30.983892355104256</v>
      </c>
      <c r="N520" s="4">
        <v>16.160380810852139</v>
      </c>
      <c r="O520" s="4">
        <v>13.151847931791735</v>
      </c>
      <c r="P520" s="5">
        <v>9.9210655165722059</v>
      </c>
      <c r="Q520" s="4">
        <v>0</v>
      </c>
      <c r="R520" s="4">
        <v>12.416323024054986</v>
      </c>
      <c r="S520" s="4">
        <v>0</v>
      </c>
      <c r="T520" s="4">
        <v>7.3319587628865994</v>
      </c>
      <c r="U520" s="4">
        <v>0</v>
      </c>
      <c r="V520" s="4">
        <v>6.1536082474226816</v>
      </c>
      <c r="W520" s="4">
        <v>0</v>
      </c>
      <c r="X520" s="4">
        <v>5.4116838487972512</v>
      </c>
      <c r="Y520" s="4">
        <v>0</v>
      </c>
      <c r="Z520" s="4">
        <v>8.3575601374570461</v>
      </c>
      <c r="AA520" s="4">
        <v>20.921928947409015</v>
      </c>
      <c r="AB520" s="4">
        <v>22.761023541817949</v>
      </c>
      <c r="AC520" s="4">
        <v>31.592142940654799</v>
      </c>
      <c r="AD520" s="4">
        <v>19.137383447049579</v>
      </c>
      <c r="AE520" s="4">
        <v>34.144592565590763</v>
      </c>
      <c r="AF520" s="5">
        <v>16.359355506409841</v>
      </c>
      <c r="AG520" s="6">
        <f t="shared" si="40"/>
        <v>215.18768783740674</v>
      </c>
      <c r="AH520" s="6">
        <f t="shared" si="41"/>
        <v>160.41019772915115</v>
      </c>
      <c r="AI520" s="7">
        <f t="shared" si="42"/>
        <v>375.59788556655792</v>
      </c>
      <c r="AJ520" s="8">
        <f t="shared" si="43"/>
        <v>43.989649542172124</v>
      </c>
      <c r="AK520" s="8">
        <f t="shared" si="44"/>
        <v>76.781434481223187</v>
      </c>
    </row>
    <row r="521" spans="1:37" ht="22.15" customHeight="1" x14ac:dyDescent="0.2">
      <c r="A521" s="2" t="s">
        <v>824</v>
      </c>
      <c r="B521" s="39" t="s">
        <v>26</v>
      </c>
      <c r="C521" s="40"/>
      <c r="D521" s="3" t="s">
        <v>825</v>
      </c>
      <c r="E521" s="2" t="s">
        <v>101</v>
      </c>
      <c r="F521" s="2" t="s">
        <v>0</v>
      </c>
      <c r="G521" s="2">
        <v>2587.7909999999988</v>
      </c>
      <c r="H521" s="2">
        <v>2635.42</v>
      </c>
      <c r="I521" s="4">
        <v>74.289984926691787</v>
      </c>
      <c r="J521" s="4">
        <v>6.0400150733081448</v>
      </c>
      <c r="K521" s="4">
        <v>46.917077270321023</v>
      </c>
      <c r="L521" s="4">
        <v>6.6229227296793951</v>
      </c>
      <c r="M521" s="4">
        <v>48.581467121506776</v>
      </c>
      <c r="N521" s="4">
        <v>6.258532878492912</v>
      </c>
      <c r="O521" s="4">
        <v>32.001935452859172</v>
      </c>
      <c r="P521" s="5">
        <v>7.2580645471408154</v>
      </c>
      <c r="Q521" s="4">
        <v>0</v>
      </c>
      <c r="R521" s="4">
        <v>15.019999999999982</v>
      </c>
      <c r="S521" s="4">
        <v>0</v>
      </c>
      <c r="T521" s="4">
        <v>13.529999999999973</v>
      </c>
      <c r="U521" s="4">
        <v>0</v>
      </c>
      <c r="V521" s="4">
        <v>13.630000000000109</v>
      </c>
      <c r="W521" s="4">
        <v>0</v>
      </c>
      <c r="X521" s="4">
        <v>13.879999999999882</v>
      </c>
      <c r="Y521" s="4">
        <v>0</v>
      </c>
      <c r="Z521" s="4">
        <v>14.150000000000091</v>
      </c>
      <c r="AA521" s="4">
        <v>34.823343385025964</v>
      </c>
      <c r="AB521" s="4">
        <v>6.3166566149739092</v>
      </c>
      <c r="AC521" s="4">
        <v>53.06855388192205</v>
      </c>
      <c r="AD521" s="4">
        <v>6.1714461180779576</v>
      </c>
      <c r="AE521" s="4">
        <v>55.666006135103309</v>
      </c>
      <c r="AF521" s="5">
        <v>6.8339938648966916</v>
      </c>
      <c r="AG521" s="6">
        <f t="shared" si="40"/>
        <v>345.34836817343012</v>
      </c>
      <c r="AH521" s="6">
        <f t="shared" si="41"/>
        <v>115.71163182656986</v>
      </c>
      <c r="AI521" s="7">
        <f t="shared" si="42"/>
        <v>461.05999999999995</v>
      </c>
      <c r="AJ521" s="8">
        <f t="shared" si="43"/>
        <v>133.45295975348483</v>
      </c>
      <c r="AK521" s="8">
        <f t="shared" si="44"/>
        <v>174.94744670678674</v>
      </c>
    </row>
    <row r="522" spans="1:37" ht="22.15" customHeight="1" x14ac:dyDescent="0.2">
      <c r="A522" s="2" t="s">
        <v>92</v>
      </c>
      <c r="B522" s="39" t="s">
        <v>826</v>
      </c>
      <c r="C522" s="40"/>
      <c r="D522" s="3" t="s">
        <v>827</v>
      </c>
      <c r="E522" s="2" t="s">
        <v>828</v>
      </c>
      <c r="F522" s="2" t="s">
        <v>0</v>
      </c>
      <c r="G522" s="2">
        <v>379</v>
      </c>
      <c r="H522" s="2">
        <v>379</v>
      </c>
      <c r="I522" s="4">
        <v>1.1544000000000001</v>
      </c>
      <c r="J522" s="4">
        <v>0.66560000000000008</v>
      </c>
      <c r="K522" s="4">
        <v>1.3103</v>
      </c>
      <c r="L522" s="4">
        <v>0.59970000000000001</v>
      </c>
      <c r="M522" s="4">
        <v>1.5044000000000002</v>
      </c>
      <c r="N522" s="4">
        <v>0.66560000000000008</v>
      </c>
      <c r="O522" s="4">
        <v>0</v>
      </c>
      <c r="P522" s="5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0.8842000000000001</v>
      </c>
      <c r="AD522" s="4">
        <v>0.64580000000000004</v>
      </c>
      <c r="AE522" s="4">
        <v>1.0644</v>
      </c>
      <c r="AF522" s="5">
        <v>0.66560000000000008</v>
      </c>
      <c r="AG522" s="6">
        <f t="shared" si="40"/>
        <v>5.9177</v>
      </c>
      <c r="AH522" s="6">
        <f t="shared" si="41"/>
        <v>3.2423000000000002</v>
      </c>
      <c r="AI522" s="7">
        <f t="shared" si="42"/>
        <v>9.16</v>
      </c>
      <c r="AJ522" s="8">
        <f t="shared" si="43"/>
        <v>15.613984168865434</v>
      </c>
      <c r="AK522" s="8">
        <f t="shared" si="44"/>
        <v>24.168865435356199</v>
      </c>
    </row>
    <row r="523" spans="1:37" ht="22.15" customHeight="1" x14ac:dyDescent="0.2">
      <c r="A523" s="2" t="s">
        <v>829</v>
      </c>
      <c r="B523" s="39" t="s">
        <v>26</v>
      </c>
      <c r="C523" s="40"/>
      <c r="D523" s="3" t="s">
        <v>827</v>
      </c>
      <c r="E523" s="2" t="s">
        <v>30</v>
      </c>
      <c r="F523" s="2" t="s">
        <v>0</v>
      </c>
      <c r="G523" s="2">
        <v>3968.0302999999999</v>
      </c>
      <c r="H523" s="2">
        <v>4006.26</v>
      </c>
      <c r="I523" s="4">
        <v>59.638166438196443</v>
      </c>
      <c r="J523" s="4">
        <v>10.551833561803386</v>
      </c>
      <c r="K523" s="4">
        <v>32.695873772283377</v>
      </c>
      <c r="L523" s="4">
        <v>10.844126227716812</v>
      </c>
      <c r="M523" s="4">
        <v>32.751765176722323</v>
      </c>
      <c r="N523" s="4">
        <v>11.498234823277675</v>
      </c>
      <c r="O523" s="4">
        <v>20.87354834305988</v>
      </c>
      <c r="P523" s="5">
        <v>10.306451656939958</v>
      </c>
      <c r="Q523" s="4">
        <v>0</v>
      </c>
      <c r="R523" s="4">
        <v>16.8900000000001</v>
      </c>
      <c r="S523" s="4">
        <v>0</v>
      </c>
      <c r="T523" s="4">
        <v>15.150000000000091</v>
      </c>
      <c r="U523" s="4">
        <v>0</v>
      </c>
      <c r="V523" s="4">
        <v>14.809999999999945</v>
      </c>
      <c r="W523" s="4">
        <v>0</v>
      </c>
      <c r="X523" s="4">
        <v>15.289999999999964</v>
      </c>
      <c r="Y523" s="4">
        <v>0</v>
      </c>
      <c r="Z523" s="4">
        <v>15.269999999999982</v>
      </c>
      <c r="AA523" s="4">
        <v>24.214423229699591</v>
      </c>
      <c r="AB523" s="4">
        <v>10.745576770300444</v>
      </c>
      <c r="AC523" s="4">
        <v>36.521396987459333</v>
      </c>
      <c r="AD523" s="4">
        <v>11.108603012540323</v>
      </c>
      <c r="AE523" s="4">
        <v>40.355498890692402</v>
      </c>
      <c r="AF523" s="5">
        <v>10.614501109307627</v>
      </c>
      <c r="AG523" s="6">
        <f t="shared" si="40"/>
        <v>247.05067283811337</v>
      </c>
      <c r="AH523" s="6">
        <f t="shared" si="41"/>
        <v>153.07932716188631</v>
      </c>
      <c r="AI523" s="7">
        <f t="shared" si="42"/>
        <v>400.12999999999965</v>
      </c>
      <c r="AJ523" s="8">
        <f t="shared" si="43"/>
        <v>62.260278818464009</v>
      </c>
      <c r="AK523" s="8">
        <f t="shared" si="44"/>
        <v>99.876193756770562</v>
      </c>
    </row>
    <row r="524" spans="1:37" ht="22.15" customHeight="1" x14ac:dyDescent="0.2">
      <c r="A524" s="2" t="s">
        <v>830</v>
      </c>
      <c r="B524" s="39" t="s">
        <v>26</v>
      </c>
      <c r="C524" s="40"/>
      <c r="D524" s="3" t="s">
        <v>827</v>
      </c>
      <c r="E524" s="2" t="s">
        <v>831</v>
      </c>
      <c r="F524" s="2" t="s">
        <v>0</v>
      </c>
      <c r="G524" s="2">
        <v>1626.6411000000003</v>
      </c>
      <c r="H524" s="2">
        <v>1703.1</v>
      </c>
      <c r="I524" s="4">
        <v>29.145410245561305</v>
      </c>
      <c r="J524" s="4">
        <v>4.5845897544387126</v>
      </c>
      <c r="K524" s="4">
        <v>14.894355243274246</v>
      </c>
      <c r="L524" s="4">
        <v>4.0756447567257812</v>
      </c>
      <c r="M524" s="4">
        <v>13.754166245825171</v>
      </c>
      <c r="N524" s="4">
        <v>4.8758337541747103</v>
      </c>
      <c r="O524" s="4">
        <v>5.9332257900153405</v>
      </c>
      <c r="P524" s="5">
        <v>3.8467742099846318</v>
      </c>
      <c r="Q524" s="4">
        <v>0</v>
      </c>
      <c r="R524" s="4">
        <v>3.6200000000001182</v>
      </c>
      <c r="S524" s="4">
        <v>0</v>
      </c>
      <c r="T524" s="4">
        <v>3.2599999999999909</v>
      </c>
      <c r="U524" s="4">
        <v>0</v>
      </c>
      <c r="V524" s="4">
        <v>3.2599999999999909</v>
      </c>
      <c r="W524" s="4">
        <v>0</v>
      </c>
      <c r="X524" s="4">
        <v>3.4500000000000455</v>
      </c>
      <c r="Y524" s="4">
        <v>0</v>
      </c>
      <c r="Z524" s="4">
        <v>3.3099999999999454</v>
      </c>
      <c r="AA524" s="4">
        <v>10.533264099329601</v>
      </c>
      <c r="AB524" s="4">
        <v>4.6467359006704623</v>
      </c>
      <c r="AC524" s="4">
        <v>16.343685093121259</v>
      </c>
      <c r="AD524" s="4">
        <v>4.3563149068785583</v>
      </c>
      <c r="AE524" s="4">
        <v>19.211386568411548</v>
      </c>
      <c r="AF524" s="5">
        <v>3.9986134315884896</v>
      </c>
      <c r="AG524" s="6">
        <f t="shared" si="40"/>
        <v>109.81549328553845</v>
      </c>
      <c r="AH524" s="6">
        <f t="shared" si="41"/>
        <v>47.284506714461436</v>
      </c>
      <c r="AI524" s="7">
        <f t="shared" si="42"/>
        <v>157.09999999999988</v>
      </c>
      <c r="AJ524" s="8">
        <f t="shared" si="43"/>
        <v>67.510585639043811</v>
      </c>
      <c r="AK524" s="8">
        <f t="shared" si="44"/>
        <v>92.243555868709933</v>
      </c>
    </row>
    <row r="525" spans="1:37" ht="33.75" customHeight="1" x14ac:dyDescent="0.2">
      <c r="A525" s="2" t="s">
        <v>832</v>
      </c>
      <c r="B525" s="39" t="s">
        <v>597</v>
      </c>
      <c r="C525" s="40"/>
      <c r="D525" s="3" t="s">
        <v>827</v>
      </c>
      <c r="E525" s="2" t="s">
        <v>103</v>
      </c>
      <c r="F525" s="2" t="s">
        <v>0</v>
      </c>
      <c r="G525" s="2">
        <v>1274.58</v>
      </c>
      <c r="H525" s="2">
        <v>1274.58</v>
      </c>
      <c r="I525" s="4">
        <v>36.871099999999998</v>
      </c>
      <c r="J525" s="4">
        <v>2.8989000000000003</v>
      </c>
      <c r="K525" s="4">
        <v>24.228100000000001</v>
      </c>
      <c r="L525" s="4">
        <v>2.6119000000000003</v>
      </c>
      <c r="M525" s="4">
        <v>22.4011</v>
      </c>
      <c r="N525" s="4">
        <v>2.8989000000000003</v>
      </c>
      <c r="O525" s="4">
        <v>12.767200000000001</v>
      </c>
      <c r="P525" s="5">
        <v>2.8128000000000002</v>
      </c>
      <c r="Q525" s="4">
        <v>0</v>
      </c>
      <c r="R525" s="4">
        <v>1.35</v>
      </c>
      <c r="S525" s="4">
        <v>0</v>
      </c>
      <c r="T525" s="4">
        <v>0.81</v>
      </c>
      <c r="U525" s="4">
        <v>0</v>
      </c>
      <c r="V525" s="4">
        <v>0.71000000000000008</v>
      </c>
      <c r="W525" s="4">
        <v>0</v>
      </c>
      <c r="X525" s="4">
        <v>0.78</v>
      </c>
      <c r="Y525" s="4">
        <v>0</v>
      </c>
      <c r="Z525" s="4">
        <v>0.85000000000000009</v>
      </c>
      <c r="AA525" s="4">
        <v>15.3894</v>
      </c>
      <c r="AB525" s="4">
        <v>2.6406000000000001</v>
      </c>
      <c r="AC525" s="4">
        <v>25.2972</v>
      </c>
      <c r="AD525" s="4">
        <v>2.8128000000000002</v>
      </c>
      <c r="AE525" s="4">
        <v>24.261100000000003</v>
      </c>
      <c r="AF525" s="5">
        <v>2.8989000000000003</v>
      </c>
      <c r="AG525" s="6">
        <f t="shared" si="40"/>
        <v>161.21519999999998</v>
      </c>
      <c r="AH525" s="6">
        <f t="shared" si="41"/>
        <v>24.0748</v>
      </c>
      <c r="AI525" s="7">
        <f t="shared" si="42"/>
        <v>185.29</v>
      </c>
      <c r="AJ525" s="8">
        <f t="shared" si="43"/>
        <v>126.48495975144752</v>
      </c>
      <c r="AK525" s="8">
        <f t="shared" si="44"/>
        <v>145.37337789703275</v>
      </c>
    </row>
    <row r="526" spans="1:37" ht="41.25" customHeight="1" x14ac:dyDescent="0.2">
      <c r="A526" s="2" t="s">
        <v>833</v>
      </c>
      <c r="B526" s="39" t="s">
        <v>834</v>
      </c>
      <c r="C526" s="40"/>
      <c r="D526" s="3" t="s">
        <v>827</v>
      </c>
      <c r="E526" s="2" t="s">
        <v>42</v>
      </c>
      <c r="F526" s="2" t="s">
        <v>0</v>
      </c>
      <c r="G526" s="2">
        <v>0</v>
      </c>
      <c r="H526" s="2">
        <v>0</v>
      </c>
      <c r="I526" s="4">
        <v>0</v>
      </c>
      <c r="J526" s="4">
        <v>3.1299999999999955</v>
      </c>
      <c r="K526" s="4">
        <v>0</v>
      </c>
      <c r="L526" s="4">
        <v>2.5399999999999778</v>
      </c>
      <c r="M526" s="4">
        <v>0</v>
      </c>
      <c r="N526" s="4">
        <v>2.6500000000000909</v>
      </c>
      <c r="O526" s="4">
        <v>0</v>
      </c>
      <c r="P526" s="5">
        <v>2.4800000000000182</v>
      </c>
      <c r="Q526" s="4">
        <v>0</v>
      </c>
      <c r="R526" s="4">
        <v>2.4200000000000728</v>
      </c>
      <c r="S526" s="4">
        <v>0</v>
      </c>
      <c r="T526" s="4">
        <v>2.2899999999999636</v>
      </c>
      <c r="U526" s="4">
        <v>0</v>
      </c>
      <c r="V526" s="4">
        <v>2.2200000000000273</v>
      </c>
      <c r="W526" s="4">
        <v>0</v>
      </c>
      <c r="X526" s="4">
        <v>2.1999999999998181</v>
      </c>
      <c r="Y526" s="4">
        <v>0</v>
      </c>
      <c r="Z526" s="4">
        <v>2.2699999999999818</v>
      </c>
      <c r="AA526" s="4">
        <v>0</v>
      </c>
      <c r="AB526" s="4">
        <v>2.9000000000000909</v>
      </c>
      <c r="AC526" s="4">
        <v>0</v>
      </c>
      <c r="AD526" s="4">
        <v>2.7599999999999909</v>
      </c>
      <c r="AE526" s="4">
        <v>0</v>
      </c>
      <c r="AF526" s="5">
        <v>3.0399999999999636</v>
      </c>
      <c r="AG526" s="6">
        <f t="shared" si="40"/>
        <v>0</v>
      </c>
      <c r="AH526" s="6">
        <f t="shared" si="41"/>
        <v>30.899999999999991</v>
      </c>
      <c r="AI526" s="7">
        <f t="shared" si="42"/>
        <v>30.899999999999991</v>
      </c>
      <c r="AJ526" s="8" t="e">
        <f t="shared" si="43"/>
        <v>#DIV/0!</v>
      </c>
      <c r="AK526" s="8" t="e">
        <f t="shared" si="44"/>
        <v>#DIV/0!</v>
      </c>
    </row>
    <row r="527" spans="1:37" ht="22.15" customHeight="1" x14ac:dyDescent="0.2">
      <c r="A527" s="2" t="s">
        <v>835</v>
      </c>
      <c r="B527" s="39" t="s">
        <v>26</v>
      </c>
      <c r="C527" s="40"/>
      <c r="D527" s="3" t="s">
        <v>827</v>
      </c>
      <c r="E527" s="2" t="s">
        <v>175</v>
      </c>
      <c r="F527" s="2" t="s">
        <v>0</v>
      </c>
      <c r="G527" s="2">
        <v>2534.6799999999994</v>
      </c>
      <c r="H527" s="2">
        <v>2542.1</v>
      </c>
      <c r="I527" s="4">
        <v>37.531069990465944</v>
      </c>
      <c r="J527" s="4">
        <v>5.7489300095342584</v>
      </c>
      <c r="K527" s="4">
        <v>20.167077270320569</v>
      </c>
      <c r="L527" s="4">
        <v>6.6229227296793951</v>
      </c>
      <c r="M527" s="4">
        <v>19.94314620714113</v>
      </c>
      <c r="N527" s="4">
        <v>6.4768537928589431</v>
      </c>
      <c r="O527" s="4">
        <v>6.5058064258728692</v>
      </c>
      <c r="P527" s="5">
        <v>6.0241935741268762</v>
      </c>
      <c r="Q527" s="4">
        <v>0</v>
      </c>
      <c r="R527" s="4">
        <v>9.3800000000001091</v>
      </c>
      <c r="S527" s="4">
        <v>0</v>
      </c>
      <c r="T527" s="4">
        <v>7.9099999999998545</v>
      </c>
      <c r="U527" s="4">
        <v>0</v>
      </c>
      <c r="V527" s="4">
        <v>7.9200000000000728</v>
      </c>
      <c r="W527" s="4">
        <v>0</v>
      </c>
      <c r="X527" s="4">
        <v>8</v>
      </c>
      <c r="Y527" s="4">
        <v>0</v>
      </c>
      <c r="Z527" s="4">
        <v>8.4600000000000364</v>
      </c>
      <c r="AA527" s="4">
        <v>13.505948633474066</v>
      </c>
      <c r="AB527" s="4">
        <v>6.244051366525933</v>
      </c>
      <c r="AC527" s="4">
        <v>21.685948633473902</v>
      </c>
      <c r="AD527" s="4">
        <v>6.244051366525933</v>
      </c>
      <c r="AE527" s="4">
        <v>22.759516447065916</v>
      </c>
      <c r="AF527" s="5">
        <v>6.4704835529341018</v>
      </c>
      <c r="AG527" s="6">
        <f t="shared" si="40"/>
        <v>142.0985136078144</v>
      </c>
      <c r="AH527" s="6">
        <f t="shared" si="41"/>
        <v>85.501486392185512</v>
      </c>
      <c r="AI527" s="7">
        <f t="shared" si="42"/>
        <v>227.59999999999991</v>
      </c>
      <c r="AJ527" s="8">
        <f t="shared" si="43"/>
        <v>56.061717300730045</v>
      </c>
      <c r="AK527" s="8">
        <f t="shared" si="44"/>
        <v>89.53227646434047</v>
      </c>
    </row>
    <row r="528" spans="1:37" ht="22.15" customHeight="1" x14ac:dyDescent="0.2">
      <c r="A528" s="2" t="s">
        <v>836</v>
      </c>
      <c r="B528" s="39" t="s">
        <v>26</v>
      </c>
      <c r="C528" s="40"/>
      <c r="D528" s="3" t="s">
        <v>827</v>
      </c>
      <c r="E528" s="2" t="s">
        <v>45</v>
      </c>
      <c r="F528" s="2" t="s">
        <v>0</v>
      </c>
      <c r="G528" s="2">
        <v>1703.4499999999998</v>
      </c>
      <c r="H528" s="2">
        <v>1731.34</v>
      </c>
      <c r="I528" s="4">
        <v>27.713000000000001</v>
      </c>
      <c r="J528" s="4">
        <v>4.5</v>
      </c>
      <c r="K528" s="4">
        <v>15.602</v>
      </c>
      <c r="L528" s="4">
        <v>3.8950000000000014</v>
      </c>
      <c r="M528" s="4">
        <v>15.228</v>
      </c>
      <c r="N528" s="4">
        <v>4.320999999999998</v>
      </c>
      <c r="O528" s="4">
        <v>7.54</v>
      </c>
      <c r="P528" s="5">
        <v>4.0010000000000012</v>
      </c>
      <c r="Q528" s="4">
        <v>0</v>
      </c>
      <c r="R528" s="4">
        <v>3.5479999999999983</v>
      </c>
      <c r="S528" s="4">
        <v>0</v>
      </c>
      <c r="T528" s="4">
        <v>2.8640000000000012</v>
      </c>
      <c r="U528" s="4">
        <v>0</v>
      </c>
      <c r="V528" s="4">
        <v>2.7650000000000006</v>
      </c>
      <c r="W528" s="4">
        <v>0</v>
      </c>
      <c r="X528" s="4">
        <v>2.838000000000001</v>
      </c>
      <c r="Y528" s="4">
        <v>0</v>
      </c>
      <c r="Z528" s="4">
        <v>2.8590000000000018</v>
      </c>
      <c r="AA528" s="4">
        <v>11.355</v>
      </c>
      <c r="AB528" s="4">
        <v>3.5969999999999942</v>
      </c>
      <c r="AC528" s="4">
        <v>15.911</v>
      </c>
      <c r="AD528" s="4">
        <v>3.740000000000002</v>
      </c>
      <c r="AE528" s="4">
        <v>20.048999999999999</v>
      </c>
      <c r="AF528" s="5">
        <v>3.892000000000003</v>
      </c>
      <c r="AG528" s="6">
        <f t="shared" si="40"/>
        <v>113.398</v>
      </c>
      <c r="AH528" s="6">
        <f t="shared" si="41"/>
        <v>42.82</v>
      </c>
      <c r="AI528" s="7">
        <f t="shared" si="42"/>
        <v>156.21799999999999</v>
      </c>
      <c r="AJ528" s="8">
        <f t="shared" si="43"/>
        <v>66.569608735213833</v>
      </c>
      <c r="AK528" s="8">
        <f t="shared" si="44"/>
        <v>90.22953319394226</v>
      </c>
    </row>
    <row r="529" spans="1:37" ht="22.15" customHeight="1" x14ac:dyDescent="0.2">
      <c r="A529" s="2" t="s">
        <v>837</v>
      </c>
      <c r="B529" s="39" t="s">
        <v>52</v>
      </c>
      <c r="C529" s="40"/>
      <c r="D529" s="3" t="s">
        <v>827</v>
      </c>
      <c r="E529" s="2" t="s">
        <v>113</v>
      </c>
      <c r="F529" s="2" t="s">
        <v>0</v>
      </c>
      <c r="G529" s="2">
        <v>3449.2</v>
      </c>
      <c r="H529" s="2">
        <v>3449.2</v>
      </c>
      <c r="I529" s="4">
        <v>6.79</v>
      </c>
      <c r="J529" s="4">
        <v>0</v>
      </c>
      <c r="K529" s="4">
        <v>3.5500000000000003</v>
      </c>
      <c r="L529" s="4">
        <v>0</v>
      </c>
      <c r="M529" s="4">
        <v>3.29</v>
      </c>
      <c r="N529" s="4">
        <v>0</v>
      </c>
      <c r="O529" s="4">
        <v>0.84000000000000008</v>
      </c>
      <c r="P529" s="5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2.2800000000000002</v>
      </c>
      <c r="AB529" s="4">
        <v>0</v>
      </c>
      <c r="AC529" s="4">
        <v>3.1500000000000004</v>
      </c>
      <c r="AD529" s="4">
        <v>0</v>
      </c>
      <c r="AE529" s="4">
        <v>3.12</v>
      </c>
      <c r="AF529" s="5">
        <v>0</v>
      </c>
      <c r="AG529" s="6">
        <f t="shared" si="40"/>
        <v>23.02</v>
      </c>
      <c r="AH529" s="6">
        <f t="shared" si="41"/>
        <v>0</v>
      </c>
      <c r="AI529" s="7">
        <f t="shared" si="42"/>
        <v>23.02</v>
      </c>
      <c r="AJ529" s="8">
        <f t="shared" si="43"/>
        <v>6.6740113649541923</v>
      </c>
      <c r="AK529" s="8">
        <f t="shared" si="44"/>
        <v>6.6740113649541923</v>
      </c>
    </row>
    <row r="530" spans="1:37" ht="22.15" customHeight="1" x14ac:dyDescent="0.2">
      <c r="A530" s="2" t="s">
        <v>838</v>
      </c>
      <c r="B530" s="39" t="s">
        <v>26</v>
      </c>
      <c r="C530" s="40"/>
      <c r="D530" s="3" t="s">
        <v>827</v>
      </c>
      <c r="E530" s="2" t="s">
        <v>47</v>
      </c>
      <c r="F530" s="2" t="s">
        <v>0</v>
      </c>
      <c r="G530" s="2">
        <v>1338.7</v>
      </c>
      <c r="H530" s="2">
        <v>1338.7</v>
      </c>
      <c r="I530" s="4">
        <v>41.52</v>
      </c>
      <c r="J530" s="4">
        <v>3.2555062971993181</v>
      </c>
      <c r="K530" s="4">
        <v>26.09</v>
      </c>
      <c r="L530" s="4">
        <v>2.5967381815990147</v>
      </c>
      <c r="M530" s="4">
        <v>26.37</v>
      </c>
      <c r="N530" s="4">
        <v>2.9766036992822311</v>
      </c>
      <c r="O530" s="4">
        <v>14.28</v>
      </c>
      <c r="P530" s="5">
        <v>2.4603139102343392</v>
      </c>
      <c r="Q530" s="4">
        <v>0.34</v>
      </c>
      <c r="R530" s="4">
        <v>2.8599347189163447</v>
      </c>
      <c r="S530" s="4">
        <v>0</v>
      </c>
      <c r="T530" s="4">
        <v>2.3868876956511396</v>
      </c>
      <c r="U530" s="4">
        <v>0</v>
      </c>
      <c r="V530" s="4">
        <v>2.2943927417720733</v>
      </c>
      <c r="W530" s="4">
        <v>0</v>
      </c>
      <c r="X530" s="4">
        <v>2.4383636391378225</v>
      </c>
      <c r="Y530" s="4">
        <v>0</v>
      </c>
      <c r="Z530" s="4">
        <v>2.2973895014081087</v>
      </c>
      <c r="AA530" s="4">
        <v>21.09</v>
      </c>
      <c r="AB530" s="4">
        <v>2.4286937159744095</v>
      </c>
      <c r="AC530" s="4">
        <v>28.2</v>
      </c>
      <c r="AD530" s="4">
        <v>2.3317808972947618</v>
      </c>
      <c r="AE530" s="4">
        <v>28.11</v>
      </c>
      <c r="AF530" s="5">
        <v>2.8713328889742074</v>
      </c>
      <c r="AG530" s="6">
        <f t="shared" si="40"/>
        <v>186</v>
      </c>
      <c r="AH530" s="6">
        <f t="shared" si="41"/>
        <v>31.197937887443771</v>
      </c>
      <c r="AI530" s="7">
        <f t="shared" si="42"/>
        <v>217.19793788744377</v>
      </c>
      <c r="AJ530" s="8">
        <f t="shared" si="43"/>
        <v>138.9407634272055</v>
      </c>
      <c r="AK530" s="8">
        <f t="shared" si="44"/>
        <v>162.24541561772148</v>
      </c>
    </row>
    <row r="531" spans="1:37" ht="22.15" customHeight="1" x14ac:dyDescent="0.2">
      <c r="A531" s="2" t="s">
        <v>92</v>
      </c>
      <c r="B531" s="39" t="s">
        <v>839</v>
      </c>
      <c r="C531" s="40"/>
      <c r="D531" s="3" t="s">
        <v>827</v>
      </c>
      <c r="E531" s="2" t="s">
        <v>47</v>
      </c>
      <c r="F531" s="2" t="s">
        <v>0</v>
      </c>
      <c r="G531" s="2">
        <v>0</v>
      </c>
      <c r="H531" s="2">
        <v>56.37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5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5">
        <v>0</v>
      </c>
      <c r="AG531" s="6">
        <f t="shared" si="40"/>
        <v>0</v>
      </c>
      <c r="AH531" s="6">
        <f t="shared" si="41"/>
        <v>0</v>
      </c>
      <c r="AI531" s="7">
        <f t="shared" si="42"/>
        <v>0</v>
      </c>
      <c r="AJ531" s="8" t="e">
        <f t="shared" si="43"/>
        <v>#DIV/0!</v>
      </c>
      <c r="AK531" s="8">
        <f t="shared" si="44"/>
        <v>0</v>
      </c>
    </row>
    <row r="532" spans="1:37" ht="22.15" customHeight="1" x14ac:dyDescent="0.2">
      <c r="A532" s="2" t="s">
        <v>582</v>
      </c>
      <c r="B532" s="39" t="s">
        <v>583</v>
      </c>
      <c r="C532" s="40"/>
      <c r="D532" s="3" t="s">
        <v>827</v>
      </c>
      <c r="E532" s="2" t="s">
        <v>47</v>
      </c>
      <c r="F532" s="2" t="s">
        <v>0</v>
      </c>
      <c r="G532" s="2">
        <v>0</v>
      </c>
      <c r="H532" s="2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5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5">
        <v>0</v>
      </c>
      <c r="AG532" s="6">
        <f t="shared" si="40"/>
        <v>0</v>
      </c>
      <c r="AH532" s="6">
        <f t="shared" si="41"/>
        <v>0</v>
      </c>
      <c r="AI532" s="7">
        <f t="shared" si="42"/>
        <v>0</v>
      </c>
      <c r="AJ532" s="8" t="e">
        <f t="shared" si="43"/>
        <v>#DIV/0!</v>
      </c>
      <c r="AK532" s="8" t="e">
        <f t="shared" si="44"/>
        <v>#DIV/0!</v>
      </c>
    </row>
    <row r="533" spans="1:37" ht="22.15" customHeight="1" x14ac:dyDescent="0.2">
      <c r="A533" s="2" t="s">
        <v>840</v>
      </c>
      <c r="B533" s="39" t="s">
        <v>26</v>
      </c>
      <c r="C533" s="40"/>
      <c r="D533" s="3" t="s">
        <v>827</v>
      </c>
      <c r="E533" s="2" t="s">
        <v>50</v>
      </c>
      <c r="F533" s="2" t="s">
        <v>0</v>
      </c>
      <c r="G533" s="2">
        <v>683.30630000000008</v>
      </c>
      <c r="H533" s="2">
        <v>674.6</v>
      </c>
      <c r="I533" s="4">
        <v>21.958431010848109</v>
      </c>
      <c r="J533" s="4">
        <v>1.0915689891520743</v>
      </c>
      <c r="K533" s="4">
        <v>14.519971328195211</v>
      </c>
      <c r="L533" s="4">
        <v>1.3100286718047154</v>
      </c>
      <c r="M533" s="4">
        <v>14.67175359943805</v>
      </c>
      <c r="N533" s="4">
        <v>1.5282464005622227</v>
      </c>
      <c r="O533" s="4">
        <v>9.6335483815142524</v>
      </c>
      <c r="P533" s="5">
        <v>1.3064516184853467</v>
      </c>
      <c r="Q533" s="4">
        <v>0</v>
      </c>
      <c r="R533" s="4">
        <v>1.6700000000000728</v>
      </c>
      <c r="S533" s="4">
        <v>0</v>
      </c>
      <c r="T533" s="4">
        <v>1.3499999999999091</v>
      </c>
      <c r="U533" s="4">
        <v>0</v>
      </c>
      <c r="V533" s="4">
        <v>1.4400000000000546</v>
      </c>
      <c r="W533" s="4">
        <v>0</v>
      </c>
      <c r="X533" s="4">
        <v>1.6000000000003638</v>
      </c>
      <c r="Y533" s="4">
        <v>0</v>
      </c>
      <c r="Z533" s="4">
        <v>1.4799999999995634</v>
      </c>
      <c r="AA533" s="4">
        <v>11.500079285696625</v>
      </c>
      <c r="AB533" s="4">
        <v>1.6699207143034474</v>
      </c>
      <c r="AC533" s="4">
        <v>13.520500279488548</v>
      </c>
      <c r="AD533" s="4">
        <v>1.3794997205115433</v>
      </c>
      <c r="AE533" s="4">
        <v>13.92595875214975</v>
      </c>
      <c r="AF533" s="5">
        <v>1.4540412478503599</v>
      </c>
      <c r="AG533" s="6">
        <f t="shared" si="40"/>
        <v>99.730242637330548</v>
      </c>
      <c r="AH533" s="6">
        <f t="shared" si="41"/>
        <v>17.279757362669674</v>
      </c>
      <c r="AI533" s="7">
        <f t="shared" si="42"/>
        <v>117.01000000000022</v>
      </c>
      <c r="AJ533" s="8">
        <f t="shared" si="43"/>
        <v>145.95247056456313</v>
      </c>
      <c r="AK533" s="8">
        <f t="shared" si="44"/>
        <v>173.450933886748</v>
      </c>
    </row>
    <row r="534" spans="1:37" ht="22.15" customHeight="1" x14ac:dyDescent="0.2">
      <c r="A534" s="2" t="s">
        <v>841</v>
      </c>
      <c r="B534" s="39" t="s">
        <v>26</v>
      </c>
      <c r="C534" s="40"/>
      <c r="D534" s="3" t="s">
        <v>827</v>
      </c>
      <c r="E534" s="2" t="s">
        <v>73</v>
      </c>
      <c r="F534" s="2" t="s">
        <v>0</v>
      </c>
      <c r="G534" s="2">
        <v>507.7</v>
      </c>
      <c r="H534" s="2">
        <v>507.7</v>
      </c>
      <c r="I534" s="4">
        <v>19.420000000000002</v>
      </c>
      <c r="J534" s="4">
        <v>1.2999384276611683</v>
      </c>
      <c r="K534" s="4">
        <v>12.164</v>
      </c>
      <c r="L534" s="4">
        <v>0.893615579435034</v>
      </c>
      <c r="M534" s="4">
        <v>12.228</v>
      </c>
      <c r="N534" s="4">
        <v>1.2777499012596361</v>
      </c>
      <c r="O534" s="4">
        <v>6.6239999999999997</v>
      </c>
      <c r="P534" s="5">
        <v>1.3058698307138186</v>
      </c>
      <c r="Q534" s="4">
        <v>0.187</v>
      </c>
      <c r="R534" s="4">
        <v>1.8029711469563763</v>
      </c>
      <c r="S534" s="4">
        <v>0</v>
      </c>
      <c r="T534" s="4">
        <v>0.92326480499563224</v>
      </c>
      <c r="U534" s="4">
        <v>0</v>
      </c>
      <c r="V534" s="4">
        <v>1.1214869292275995</v>
      </c>
      <c r="W534" s="4">
        <v>0</v>
      </c>
      <c r="X534" s="4">
        <v>1.6293518941798599</v>
      </c>
      <c r="Y534" s="4">
        <v>0</v>
      </c>
      <c r="Z534" s="4">
        <v>1.3793074469157693</v>
      </c>
      <c r="AA534" s="4">
        <v>9.6020000000000003</v>
      </c>
      <c r="AB534" s="4">
        <v>1.0111871138856592</v>
      </c>
      <c r="AC534" s="4">
        <v>12.778</v>
      </c>
      <c r="AD534" s="4">
        <v>1.5033355079744053</v>
      </c>
      <c r="AE534" s="4">
        <v>12.760999999999997</v>
      </c>
      <c r="AF534" s="5">
        <v>1.6025135645679827</v>
      </c>
      <c r="AG534" s="6">
        <f t="shared" si="40"/>
        <v>85.76400000000001</v>
      </c>
      <c r="AH534" s="6">
        <f t="shared" si="41"/>
        <v>15.750592147772942</v>
      </c>
      <c r="AI534" s="7">
        <f t="shared" si="42"/>
        <v>101.51459214777296</v>
      </c>
      <c r="AJ534" s="8">
        <f t="shared" si="43"/>
        <v>168.92653141619067</v>
      </c>
      <c r="AK534" s="8">
        <f t="shared" si="44"/>
        <v>199.94995498871964</v>
      </c>
    </row>
    <row r="535" spans="1:37" ht="22.15" customHeight="1" x14ac:dyDescent="0.2">
      <c r="A535" s="2" t="s">
        <v>842</v>
      </c>
      <c r="B535" s="39" t="s">
        <v>26</v>
      </c>
      <c r="C535" s="40"/>
      <c r="D535" s="3" t="s">
        <v>827</v>
      </c>
      <c r="E535" s="2" t="s">
        <v>422</v>
      </c>
      <c r="F535" s="2" t="s">
        <v>0</v>
      </c>
      <c r="G535" s="2">
        <v>882.54</v>
      </c>
      <c r="H535" s="2">
        <v>670</v>
      </c>
      <c r="I535" s="4">
        <v>33.194691894148001</v>
      </c>
      <c r="J535" s="4">
        <v>2.7653081058519215</v>
      </c>
      <c r="K535" s="4">
        <v>21.783839509669733</v>
      </c>
      <c r="L535" s="4">
        <v>2.2561604903303434</v>
      </c>
      <c r="M535" s="4">
        <v>21.330733560753465</v>
      </c>
      <c r="N535" s="4">
        <v>3.129266439246456</v>
      </c>
      <c r="O535" s="4">
        <v>13.581612890200853</v>
      </c>
      <c r="P535" s="5">
        <v>3.0483871097991422</v>
      </c>
      <c r="Q535" s="4">
        <v>3.2290000000000001</v>
      </c>
      <c r="R535" s="4">
        <v>3.1210000000000226</v>
      </c>
      <c r="S535" s="4">
        <v>0</v>
      </c>
      <c r="T535" s="4">
        <v>2.3600000000000141</v>
      </c>
      <c r="U535" s="4">
        <v>0</v>
      </c>
      <c r="V535" s="4">
        <v>2.1299999999999955</v>
      </c>
      <c r="W535" s="4">
        <v>0</v>
      </c>
      <c r="X535" s="4">
        <v>1.9899999999998954</v>
      </c>
      <c r="Y535" s="4">
        <v>0</v>
      </c>
      <c r="Z535" s="4">
        <v>1.9800000000000186</v>
      </c>
      <c r="AA535" s="4">
        <v>15.857053043456659</v>
      </c>
      <c r="AB535" s="4">
        <v>2.0329469565433271</v>
      </c>
      <c r="AC535" s="4">
        <v>21.518395310528959</v>
      </c>
      <c r="AD535" s="4">
        <v>2.8316046894710629</v>
      </c>
      <c r="AE535" s="4">
        <v>22.954619566691761</v>
      </c>
      <c r="AF535" s="5">
        <v>2.8353804333082016</v>
      </c>
      <c r="AG535" s="6">
        <f t="shared" si="40"/>
        <v>153.44994577544941</v>
      </c>
      <c r="AH535" s="6">
        <f t="shared" si="41"/>
        <v>30.4800542245504</v>
      </c>
      <c r="AI535" s="7">
        <f t="shared" si="42"/>
        <v>183.92999999999981</v>
      </c>
      <c r="AJ535" s="8">
        <f t="shared" si="43"/>
        <v>173.87307745308928</v>
      </c>
      <c r="AK535" s="8">
        <f t="shared" si="44"/>
        <v>274.5223880597012</v>
      </c>
    </row>
    <row r="536" spans="1:37" ht="22.15" customHeight="1" x14ac:dyDescent="0.2">
      <c r="A536" s="2" t="s">
        <v>843</v>
      </c>
      <c r="B536" s="39" t="s">
        <v>844</v>
      </c>
      <c r="C536" s="40"/>
      <c r="D536" s="3" t="s">
        <v>827</v>
      </c>
      <c r="E536" s="2" t="s">
        <v>75</v>
      </c>
      <c r="F536" s="2" t="s">
        <v>0</v>
      </c>
      <c r="G536" s="2">
        <v>3582</v>
      </c>
      <c r="H536" s="2">
        <v>3582</v>
      </c>
      <c r="I536" s="4">
        <v>3.1100000000000003</v>
      </c>
      <c r="J536" s="4">
        <v>0</v>
      </c>
      <c r="K536" s="4">
        <v>1.52</v>
      </c>
      <c r="L536" s="4">
        <v>0</v>
      </c>
      <c r="M536" s="4">
        <v>1.6900000000000002</v>
      </c>
      <c r="N536" s="4">
        <v>0</v>
      </c>
      <c r="O536" s="4">
        <v>0.17</v>
      </c>
      <c r="P536" s="5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1.4200000000000002</v>
      </c>
      <c r="AB536" s="4">
        <v>0</v>
      </c>
      <c r="AC536" s="4">
        <v>2.33</v>
      </c>
      <c r="AD536" s="4">
        <v>0</v>
      </c>
      <c r="AE536" s="4">
        <v>3.04</v>
      </c>
      <c r="AF536" s="5">
        <v>0</v>
      </c>
      <c r="AG536" s="6">
        <f t="shared" si="40"/>
        <v>13.280000000000001</v>
      </c>
      <c r="AH536" s="6">
        <f t="shared" si="41"/>
        <v>0</v>
      </c>
      <c r="AI536" s="7">
        <f t="shared" si="42"/>
        <v>13.280000000000001</v>
      </c>
      <c r="AJ536" s="8">
        <f t="shared" si="43"/>
        <v>3.7074260189838082</v>
      </c>
      <c r="AK536" s="8">
        <f t="shared" si="44"/>
        <v>3.7074260189838082</v>
      </c>
    </row>
    <row r="537" spans="1:37" ht="39.75" customHeight="1" x14ac:dyDescent="0.2">
      <c r="A537" s="2" t="s">
        <v>845</v>
      </c>
      <c r="B537" s="39" t="s">
        <v>846</v>
      </c>
      <c r="C537" s="40"/>
      <c r="D537" s="3" t="s">
        <v>827</v>
      </c>
      <c r="E537" s="2" t="s">
        <v>56</v>
      </c>
      <c r="F537" s="2" t="s">
        <v>0</v>
      </c>
      <c r="G537" s="2">
        <v>2872.79</v>
      </c>
      <c r="H537" s="2">
        <v>2872.79</v>
      </c>
      <c r="I537" s="4">
        <v>65.98</v>
      </c>
      <c r="J537" s="4">
        <v>18.2</v>
      </c>
      <c r="K537" s="4">
        <v>37.04</v>
      </c>
      <c r="L537" s="4">
        <v>18.2</v>
      </c>
      <c r="M537" s="4">
        <v>37.01</v>
      </c>
      <c r="N537" s="4">
        <v>18</v>
      </c>
      <c r="O537" s="4">
        <v>10.46</v>
      </c>
      <c r="P537" s="5">
        <v>13.22</v>
      </c>
      <c r="Q537" s="4">
        <v>0</v>
      </c>
      <c r="R537" s="4">
        <v>16.549999999999727</v>
      </c>
      <c r="S537" s="4">
        <v>0</v>
      </c>
      <c r="T537" s="4">
        <v>14.490000000000236</v>
      </c>
      <c r="U537" s="4">
        <v>0</v>
      </c>
      <c r="V537" s="4">
        <v>14.539999999999964</v>
      </c>
      <c r="W537" s="4">
        <v>0</v>
      </c>
      <c r="X537" s="4">
        <v>15.159999999999854</v>
      </c>
      <c r="Y537" s="4">
        <v>0</v>
      </c>
      <c r="Z537" s="4">
        <v>15.039999999999964</v>
      </c>
      <c r="AA537" s="4">
        <v>26.78</v>
      </c>
      <c r="AB537" s="4">
        <v>14</v>
      </c>
      <c r="AC537" s="4">
        <v>41.26</v>
      </c>
      <c r="AD537" s="4">
        <v>18</v>
      </c>
      <c r="AE537" s="4">
        <v>42.52</v>
      </c>
      <c r="AF537" s="5">
        <v>18</v>
      </c>
      <c r="AG537" s="6">
        <f t="shared" si="40"/>
        <v>261.05</v>
      </c>
      <c r="AH537" s="6">
        <f t="shared" si="41"/>
        <v>193.39999999999975</v>
      </c>
      <c r="AI537" s="7">
        <f t="shared" si="42"/>
        <v>454.44999999999976</v>
      </c>
      <c r="AJ537" s="8">
        <f t="shared" si="43"/>
        <v>90.869851259576933</v>
      </c>
      <c r="AK537" s="8">
        <f t="shared" si="44"/>
        <v>158.19116607896845</v>
      </c>
    </row>
    <row r="538" spans="1:37" ht="33" customHeight="1" x14ac:dyDescent="0.2">
      <c r="A538" s="2" t="s">
        <v>847</v>
      </c>
      <c r="B538" s="39" t="s">
        <v>118</v>
      </c>
      <c r="C538" s="40"/>
      <c r="D538" s="3" t="s">
        <v>827</v>
      </c>
      <c r="E538" s="2" t="s">
        <v>58</v>
      </c>
      <c r="F538" s="2" t="s">
        <v>0</v>
      </c>
      <c r="G538" s="2">
        <v>1493.8350000000005</v>
      </c>
      <c r="H538" s="2">
        <v>1478.4</v>
      </c>
      <c r="I538" s="4">
        <v>49.63</v>
      </c>
      <c r="J538" s="4">
        <v>0</v>
      </c>
      <c r="K538" s="4">
        <v>31.31</v>
      </c>
      <c r="L538" s="4">
        <v>0</v>
      </c>
      <c r="M538" s="4">
        <v>31.52</v>
      </c>
      <c r="N538" s="4">
        <v>0</v>
      </c>
      <c r="O538" s="4">
        <v>11.34</v>
      </c>
      <c r="P538" s="5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26.92</v>
      </c>
      <c r="AB538" s="4">
        <v>0</v>
      </c>
      <c r="AC538" s="4">
        <v>45.17</v>
      </c>
      <c r="AD538" s="4">
        <v>0</v>
      </c>
      <c r="AE538" s="4">
        <v>28.28</v>
      </c>
      <c r="AF538" s="5">
        <v>0</v>
      </c>
      <c r="AG538" s="6">
        <f t="shared" si="40"/>
        <v>224.17</v>
      </c>
      <c r="AH538" s="6">
        <f t="shared" si="41"/>
        <v>0</v>
      </c>
      <c r="AI538" s="7">
        <f t="shared" si="42"/>
        <v>224.17</v>
      </c>
      <c r="AJ538" s="8">
        <f t="shared" si="43"/>
        <v>150.0634273530878</v>
      </c>
      <c r="AK538" s="8">
        <f t="shared" si="44"/>
        <v>151.63014069264065</v>
      </c>
    </row>
    <row r="539" spans="1:37" ht="42.75" customHeight="1" x14ac:dyDescent="0.2">
      <c r="A539" s="2" t="s">
        <v>845</v>
      </c>
      <c r="B539" s="39" t="s">
        <v>846</v>
      </c>
      <c r="C539" s="40"/>
      <c r="D539" s="3" t="s">
        <v>827</v>
      </c>
      <c r="E539" s="2" t="s">
        <v>79</v>
      </c>
      <c r="F539" s="2" t="s">
        <v>0</v>
      </c>
      <c r="G539" s="2">
        <v>2892.27</v>
      </c>
      <c r="H539" s="2">
        <v>2892.27</v>
      </c>
      <c r="I539" s="4">
        <v>68.81</v>
      </c>
      <c r="J539" s="4">
        <v>17.100000000000001</v>
      </c>
      <c r="K539" s="4">
        <v>40.549999999999997</v>
      </c>
      <c r="L539" s="4">
        <v>17.059999999999999</v>
      </c>
      <c r="M539" s="4">
        <v>41.22</v>
      </c>
      <c r="N539" s="4">
        <v>17</v>
      </c>
      <c r="O539" s="4">
        <v>12.34</v>
      </c>
      <c r="P539" s="5">
        <v>12</v>
      </c>
      <c r="Q539" s="4">
        <v>0</v>
      </c>
      <c r="R539" s="4">
        <v>15.430000000000064</v>
      </c>
      <c r="S539" s="4">
        <v>0</v>
      </c>
      <c r="T539" s="4">
        <v>13.539999999999964</v>
      </c>
      <c r="U539" s="4">
        <v>0</v>
      </c>
      <c r="V539" s="4">
        <v>13.630000000000109</v>
      </c>
      <c r="W539" s="4">
        <v>0</v>
      </c>
      <c r="X539" s="4">
        <v>14.369999999999891</v>
      </c>
      <c r="Y539" s="4">
        <v>0</v>
      </c>
      <c r="Z539" s="4">
        <v>14.170000000000073</v>
      </c>
      <c r="AA539" s="4">
        <v>27.55</v>
      </c>
      <c r="AB539" s="4">
        <v>14</v>
      </c>
      <c r="AC539" s="4">
        <v>38.340000000000003</v>
      </c>
      <c r="AD539" s="4">
        <v>17</v>
      </c>
      <c r="AE539" s="4">
        <v>48.01</v>
      </c>
      <c r="AF539" s="5">
        <v>17</v>
      </c>
      <c r="AG539" s="6">
        <f t="shared" si="40"/>
        <v>276.82</v>
      </c>
      <c r="AH539" s="6">
        <f t="shared" si="41"/>
        <v>182.3000000000001</v>
      </c>
      <c r="AI539" s="7">
        <f t="shared" si="42"/>
        <v>459.12000000000012</v>
      </c>
      <c r="AJ539" s="8">
        <f t="shared" si="43"/>
        <v>95.710289841543144</v>
      </c>
      <c r="AK539" s="8">
        <f t="shared" si="44"/>
        <v>158.74036656328769</v>
      </c>
    </row>
    <row r="540" spans="1:37" ht="31.5" customHeight="1" x14ac:dyDescent="0.2">
      <c r="A540" s="2" t="s">
        <v>848</v>
      </c>
      <c r="B540" s="39" t="s">
        <v>118</v>
      </c>
      <c r="C540" s="40"/>
      <c r="D540" s="3" t="s">
        <v>827</v>
      </c>
      <c r="E540" s="2" t="s">
        <v>292</v>
      </c>
      <c r="F540" s="2" t="s">
        <v>0</v>
      </c>
      <c r="G540" s="2">
        <v>1529.7499999999998</v>
      </c>
      <c r="H540" s="2">
        <v>1483</v>
      </c>
      <c r="I540" s="4">
        <v>47.3</v>
      </c>
      <c r="J540" s="4">
        <v>0</v>
      </c>
      <c r="K540" s="4">
        <v>29.64</v>
      </c>
      <c r="L540" s="4">
        <v>0</v>
      </c>
      <c r="M540" s="4">
        <v>29.97</v>
      </c>
      <c r="N540" s="4">
        <v>0</v>
      </c>
      <c r="O540" s="4">
        <v>19.48</v>
      </c>
      <c r="P540" s="5">
        <v>0</v>
      </c>
      <c r="Q540" s="4">
        <v>0.54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28.78</v>
      </c>
      <c r="AB540" s="4">
        <v>0</v>
      </c>
      <c r="AC540" s="4">
        <v>40.159999999999997</v>
      </c>
      <c r="AD540" s="4">
        <v>0</v>
      </c>
      <c r="AE540" s="4">
        <v>34.119999999999997</v>
      </c>
      <c r="AF540" s="5">
        <v>0</v>
      </c>
      <c r="AG540" s="6">
        <f t="shared" si="40"/>
        <v>229.99</v>
      </c>
      <c r="AH540" s="6">
        <f t="shared" si="41"/>
        <v>0</v>
      </c>
      <c r="AI540" s="7">
        <f t="shared" si="42"/>
        <v>229.99</v>
      </c>
      <c r="AJ540" s="8">
        <f t="shared" si="43"/>
        <v>150.34482758620692</v>
      </c>
      <c r="AK540" s="8">
        <f t="shared" si="44"/>
        <v>155.08428860418073</v>
      </c>
    </row>
    <row r="541" spans="1:37" ht="22.15" customHeight="1" x14ac:dyDescent="0.2">
      <c r="A541" s="2" t="s">
        <v>849</v>
      </c>
      <c r="B541" s="39" t="s">
        <v>26</v>
      </c>
      <c r="C541" s="40"/>
      <c r="D541" s="3" t="s">
        <v>827</v>
      </c>
      <c r="E541" s="2" t="s">
        <v>64</v>
      </c>
      <c r="F541" s="2" t="s">
        <v>0</v>
      </c>
      <c r="G541" s="2">
        <v>2531.1724999999997</v>
      </c>
      <c r="H541" s="2">
        <v>2572.6</v>
      </c>
      <c r="I541" s="4">
        <v>80.322873405652743</v>
      </c>
      <c r="J541" s="4">
        <v>7.2771265943471626</v>
      </c>
      <c r="K541" s="4">
        <v>58.214297899664643</v>
      </c>
      <c r="L541" s="4">
        <v>6.6957021003352128</v>
      </c>
      <c r="M541" s="4">
        <v>52.002051654652995</v>
      </c>
      <c r="N541" s="4">
        <v>6.7679483453469862</v>
      </c>
      <c r="O541" s="4">
        <v>19.002258034745072</v>
      </c>
      <c r="P541" s="5">
        <v>6.9677419652551826</v>
      </c>
      <c r="Q541" s="4">
        <v>0</v>
      </c>
      <c r="R541" s="4">
        <v>15.440000000000055</v>
      </c>
      <c r="S541" s="4">
        <v>0</v>
      </c>
      <c r="T541" s="4">
        <v>13.529999999999745</v>
      </c>
      <c r="U541" s="4">
        <v>0</v>
      </c>
      <c r="V541" s="4">
        <v>13.320000000000164</v>
      </c>
      <c r="W541" s="4">
        <v>0</v>
      </c>
      <c r="X541" s="4">
        <v>13.960000000000036</v>
      </c>
      <c r="Y541" s="4">
        <v>0</v>
      </c>
      <c r="Z541" s="4">
        <v>13.869999999999891</v>
      </c>
      <c r="AA541" s="4">
        <v>34.321159130370091</v>
      </c>
      <c r="AB541" s="4">
        <v>6.0988408696299814</v>
      </c>
      <c r="AC541" s="4">
        <v>57.763343385026019</v>
      </c>
      <c r="AD541" s="4">
        <v>6.3166566149739092</v>
      </c>
      <c r="AE541" s="4">
        <v>65.438430883813609</v>
      </c>
      <c r="AF541" s="5">
        <v>5.9615691161864754</v>
      </c>
      <c r="AG541" s="6">
        <f t="shared" si="40"/>
        <v>367.06441439392518</v>
      </c>
      <c r="AH541" s="6">
        <f t="shared" si="41"/>
        <v>116.20558560607481</v>
      </c>
      <c r="AI541" s="7">
        <f t="shared" si="42"/>
        <v>483.27</v>
      </c>
      <c r="AJ541" s="8">
        <f t="shared" si="43"/>
        <v>145.01754202604729</v>
      </c>
      <c r="AK541" s="8">
        <f t="shared" si="44"/>
        <v>187.85275596672628</v>
      </c>
    </row>
    <row r="542" spans="1:37" ht="22.15" customHeight="1" x14ac:dyDescent="0.2">
      <c r="A542" s="2" t="s">
        <v>850</v>
      </c>
      <c r="B542" s="39" t="s">
        <v>1115</v>
      </c>
      <c r="C542" s="40"/>
      <c r="D542" s="3" t="s">
        <v>827</v>
      </c>
      <c r="E542" s="2" t="s">
        <v>335</v>
      </c>
      <c r="F542" s="2" t="s">
        <v>0</v>
      </c>
      <c r="G542" s="2">
        <v>817.1</v>
      </c>
      <c r="H542" s="2">
        <v>817.1</v>
      </c>
      <c r="I542" s="4">
        <v>9.3090000000000011</v>
      </c>
      <c r="J542" s="4">
        <v>0</v>
      </c>
      <c r="K542" s="4">
        <v>5.0540000000000003</v>
      </c>
      <c r="L542" s="4">
        <v>0</v>
      </c>
      <c r="M542" s="4">
        <v>5.5620000000000003</v>
      </c>
      <c r="N542" s="4">
        <v>0</v>
      </c>
      <c r="O542" s="4">
        <v>2.093</v>
      </c>
      <c r="P542" s="5">
        <v>0</v>
      </c>
      <c r="Q542" s="4">
        <v>5.1000000000000004E-2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3.3410000000000002</v>
      </c>
      <c r="AB542" s="4">
        <v>0</v>
      </c>
      <c r="AC542" s="4">
        <v>5.3010000000000002</v>
      </c>
      <c r="AD542" s="4">
        <v>0</v>
      </c>
      <c r="AE542" s="4">
        <v>6.1190000000000007</v>
      </c>
      <c r="AF542" s="5">
        <v>0</v>
      </c>
      <c r="AG542" s="6">
        <f t="shared" si="40"/>
        <v>36.83</v>
      </c>
      <c r="AH542" s="6">
        <f t="shared" si="41"/>
        <v>0</v>
      </c>
      <c r="AI542" s="7">
        <f t="shared" si="42"/>
        <v>36.83</v>
      </c>
      <c r="AJ542" s="8">
        <f t="shared" si="43"/>
        <v>45.074042344878222</v>
      </c>
      <c r="AK542" s="8">
        <f t="shared" si="44"/>
        <v>45.074042344878222</v>
      </c>
    </row>
    <row r="543" spans="1:37" ht="22.15" customHeight="1" x14ac:dyDescent="0.2">
      <c r="A543" s="2" t="s">
        <v>851</v>
      </c>
      <c r="B543" s="39" t="s">
        <v>852</v>
      </c>
      <c r="C543" s="40"/>
      <c r="D543" s="3" t="s">
        <v>827</v>
      </c>
      <c r="E543" s="2" t="s">
        <v>425</v>
      </c>
      <c r="F543" s="2" t="s">
        <v>0</v>
      </c>
      <c r="G543" s="2">
        <v>138.1</v>
      </c>
      <c r="H543" s="2">
        <v>138.1</v>
      </c>
      <c r="I543" s="4">
        <v>5.24</v>
      </c>
      <c r="J543" s="4">
        <v>0</v>
      </c>
      <c r="K543" s="4">
        <v>4</v>
      </c>
      <c r="L543" s="4">
        <v>0</v>
      </c>
      <c r="M543" s="4">
        <v>3.6</v>
      </c>
      <c r="N543" s="4">
        <v>0</v>
      </c>
      <c r="O543" s="4">
        <v>2.2370000000000001</v>
      </c>
      <c r="P543" s="5">
        <v>0</v>
      </c>
      <c r="Q543" s="4">
        <v>0.42700000000000005</v>
      </c>
      <c r="R543" s="4">
        <v>0</v>
      </c>
      <c r="S543" s="4">
        <v>2.7E-2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2.12</v>
      </c>
      <c r="AB543" s="4">
        <v>0</v>
      </c>
      <c r="AC543" s="4">
        <v>3.6960000000000002</v>
      </c>
      <c r="AD543" s="4">
        <v>0</v>
      </c>
      <c r="AE543" s="4">
        <v>3.9770000000000003</v>
      </c>
      <c r="AF543" s="5">
        <v>0</v>
      </c>
      <c r="AG543" s="6">
        <f t="shared" si="40"/>
        <v>25.324000000000002</v>
      </c>
      <c r="AH543" s="6">
        <f t="shared" si="41"/>
        <v>0</v>
      </c>
      <c r="AI543" s="7">
        <f t="shared" si="42"/>
        <v>25.324000000000002</v>
      </c>
      <c r="AJ543" s="8">
        <f t="shared" si="43"/>
        <v>183.3743664011586</v>
      </c>
      <c r="AK543" s="8">
        <f t="shared" si="44"/>
        <v>183.3743664011586</v>
      </c>
    </row>
    <row r="544" spans="1:37" ht="22.15" customHeight="1" x14ac:dyDescent="0.2">
      <c r="A544" s="2" t="s">
        <v>193</v>
      </c>
      <c r="B544" s="39" t="s">
        <v>196</v>
      </c>
      <c r="C544" s="40"/>
      <c r="D544" s="3" t="s">
        <v>827</v>
      </c>
      <c r="E544" s="2" t="s">
        <v>425</v>
      </c>
      <c r="F544" s="2" t="s">
        <v>0</v>
      </c>
      <c r="G544" s="2">
        <v>0</v>
      </c>
      <c r="H544" s="2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5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5">
        <v>0</v>
      </c>
      <c r="AG544" s="6">
        <f t="shared" si="40"/>
        <v>0</v>
      </c>
      <c r="AH544" s="6">
        <f t="shared" si="41"/>
        <v>0</v>
      </c>
      <c r="AI544" s="7">
        <f t="shared" si="42"/>
        <v>0</v>
      </c>
      <c r="AJ544" s="8" t="e">
        <f t="shared" si="43"/>
        <v>#DIV/0!</v>
      </c>
      <c r="AK544" s="8" t="e">
        <f t="shared" si="44"/>
        <v>#DIV/0!</v>
      </c>
    </row>
    <row r="545" spans="1:37" ht="27" customHeight="1" x14ac:dyDescent="0.2">
      <c r="A545" s="2" t="s">
        <v>853</v>
      </c>
      <c r="B545" s="39" t="s">
        <v>854</v>
      </c>
      <c r="C545" s="40"/>
      <c r="D545" s="3" t="s">
        <v>827</v>
      </c>
      <c r="E545" s="2" t="s">
        <v>237</v>
      </c>
      <c r="F545" s="2" t="s">
        <v>0</v>
      </c>
      <c r="G545" s="2">
        <v>337</v>
      </c>
      <c r="H545" s="2">
        <v>337</v>
      </c>
      <c r="I545" s="4">
        <v>47.739000000000004</v>
      </c>
      <c r="J545" s="4">
        <v>0</v>
      </c>
      <c r="K545" s="4">
        <v>25.594000000000001</v>
      </c>
      <c r="L545" s="4">
        <v>0</v>
      </c>
      <c r="M545" s="4">
        <v>27.346</v>
      </c>
      <c r="N545" s="4">
        <v>0</v>
      </c>
      <c r="O545" s="4">
        <v>17.55</v>
      </c>
      <c r="P545" s="5">
        <v>0</v>
      </c>
      <c r="Q545" s="4">
        <v>4.2320000000000002</v>
      </c>
      <c r="R545" s="4">
        <v>0</v>
      </c>
      <c r="S545" s="4">
        <v>2.867</v>
      </c>
      <c r="T545" s="4">
        <v>0</v>
      </c>
      <c r="U545" s="4">
        <v>0.16600000000000001</v>
      </c>
      <c r="V545" s="4">
        <v>0</v>
      </c>
      <c r="W545" s="4">
        <v>2.13</v>
      </c>
      <c r="X545" s="4">
        <v>0</v>
      </c>
      <c r="Y545" s="4">
        <v>9.2260000000000009</v>
      </c>
      <c r="Z545" s="4">
        <v>0</v>
      </c>
      <c r="AA545" s="4">
        <v>23.932000000000002</v>
      </c>
      <c r="AB545" s="4">
        <v>0</v>
      </c>
      <c r="AC545" s="4">
        <v>30.052000000000003</v>
      </c>
      <c r="AD545" s="4">
        <v>0</v>
      </c>
      <c r="AE545" s="4">
        <v>31.058</v>
      </c>
      <c r="AF545" s="5">
        <v>0</v>
      </c>
      <c r="AG545" s="6">
        <f t="shared" si="40"/>
        <v>221.89199999999997</v>
      </c>
      <c r="AH545" s="6">
        <f t="shared" si="41"/>
        <v>0</v>
      </c>
      <c r="AI545" s="7">
        <f t="shared" si="42"/>
        <v>221.89199999999997</v>
      </c>
      <c r="AJ545" s="8">
        <f t="shared" si="43"/>
        <v>658.43323442136489</v>
      </c>
      <c r="AK545" s="8">
        <f t="shared" si="44"/>
        <v>658.43323442136489</v>
      </c>
    </row>
    <row r="546" spans="1:37" ht="32.25" customHeight="1" x14ac:dyDescent="0.2">
      <c r="A546" s="2" t="s">
        <v>855</v>
      </c>
      <c r="B546" s="39" t="s">
        <v>856</v>
      </c>
      <c r="C546" s="40"/>
      <c r="D546" s="3" t="s">
        <v>857</v>
      </c>
      <c r="E546" s="2" t="s">
        <v>858</v>
      </c>
      <c r="F546" s="2" t="s">
        <v>0</v>
      </c>
      <c r="G546" s="2">
        <v>13750</v>
      </c>
      <c r="H546" s="2">
        <v>13750</v>
      </c>
      <c r="I546" s="4">
        <v>241.25</v>
      </c>
      <c r="J546" s="4">
        <v>16.8</v>
      </c>
      <c r="K546" s="4">
        <v>171.0804</v>
      </c>
      <c r="L546" s="4">
        <v>19.6496</v>
      </c>
      <c r="M546" s="4">
        <v>178.13</v>
      </c>
      <c r="N546" s="4">
        <v>20</v>
      </c>
      <c r="O546" s="4">
        <v>46.39</v>
      </c>
      <c r="P546" s="5">
        <v>16.8</v>
      </c>
      <c r="Q546" s="4">
        <v>0</v>
      </c>
      <c r="R546" s="4">
        <v>15.48</v>
      </c>
      <c r="S546" s="4">
        <v>0</v>
      </c>
      <c r="T546" s="4">
        <v>14.180000000000001</v>
      </c>
      <c r="U546" s="4">
        <v>0</v>
      </c>
      <c r="V546" s="4">
        <v>15.05</v>
      </c>
      <c r="W546" s="4">
        <v>0</v>
      </c>
      <c r="X546" s="4">
        <v>11.49</v>
      </c>
      <c r="Y546" s="4">
        <v>0</v>
      </c>
      <c r="Z546" s="4">
        <v>10.520000000000001</v>
      </c>
      <c r="AA546" s="4">
        <v>80.010000000000005</v>
      </c>
      <c r="AB546" s="4">
        <v>16.5</v>
      </c>
      <c r="AC546" s="4">
        <v>143.12</v>
      </c>
      <c r="AD546" s="4">
        <v>16.8</v>
      </c>
      <c r="AE546" s="4">
        <v>126.06110000000001</v>
      </c>
      <c r="AF546" s="5">
        <v>21.808900000000001</v>
      </c>
      <c r="AG546" s="6">
        <f t="shared" si="40"/>
        <v>986.04149999999993</v>
      </c>
      <c r="AH546" s="6">
        <f t="shared" si="41"/>
        <v>195.07850000000002</v>
      </c>
      <c r="AI546" s="7">
        <f t="shared" si="42"/>
        <v>1181.1199999999999</v>
      </c>
      <c r="AJ546" s="8">
        <f t="shared" si="43"/>
        <v>71.712109090909081</v>
      </c>
      <c r="AK546" s="8">
        <f t="shared" si="44"/>
        <v>85.899636363636361</v>
      </c>
    </row>
    <row r="547" spans="1:37" ht="22.15" customHeight="1" x14ac:dyDescent="0.2">
      <c r="A547" s="2" t="s">
        <v>859</v>
      </c>
      <c r="B547" s="39" t="s">
        <v>26</v>
      </c>
      <c r="C547" s="40"/>
      <c r="D547" s="3" t="s">
        <v>857</v>
      </c>
      <c r="E547" s="2" t="s">
        <v>600</v>
      </c>
      <c r="F547" s="2" t="s">
        <v>0</v>
      </c>
      <c r="G547" s="2">
        <v>1733.5049999999999</v>
      </c>
      <c r="H547" s="2">
        <v>1821</v>
      </c>
      <c r="I547" s="4">
        <v>54.672155054239738</v>
      </c>
      <c r="J547" s="4">
        <v>5.3850736798168999</v>
      </c>
      <c r="K547" s="4">
        <v>33.085444054093067</v>
      </c>
      <c r="L547" s="4">
        <v>5.0945559459072269</v>
      </c>
      <c r="M547" s="4">
        <v>31.899713522068964</v>
      </c>
      <c r="N547" s="4">
        <v>4.6575128398086783</v>
      </c>
      <c r="O547" s="4">
        <v>20.34967739888739</v>
      </c>
      <c r="P547" s="5">
        <v>4.7903226011129378</v>
      </c>
      <c r="Q547" s="4">
        <v>0</v>
      </c>
      <c r="R547" s="4">
        <v>9.7897119784970208</v>
      </c>
      <c r="S547" s="4">
        <v>0</v>
      </c>
      <c r="T547" s="4">
        <v>8.6875430784095187</v>
      </c>
      <c r="U547" s="4">
        <v>0</v>
      </c>
      <c r="V547" s="4">
        <v>8.1331326996397451</v>
      </c>
      <c r="W547" s="4">
        <v>0</v>
      </c>
      <c r="X547" s="4">
        <v>9.0499682398625971</v>
      </c>
      <c r="Y547" s="4">
        <v>0</v>
      </c>
      <c r="Z547" s="4">
        <v>9.2072050776412908</v>
      </c>
      <c r="AA547" s="4">
        <v>27.395027360193431</v>
      </c>
      <c r="AB547" s="4">
        <v>5.0823673913583178</v>
      </c>
      <c r="AC547" s="4">
        <v>38.876711335361669</v>
      </c>
      <c r="AD547" s="4">
        <v>3.993288664638678</v>
      </c>
      <c r="AE547" s="4">
        <v>40.05166388209372</v>
      </c>
      <c r="AF547" s="5">
        <v>4.7983361179061879</v>
      </c>
      <c r="AG547" s="6">
        <f t="shared" si="40"/>
        <v>246.33039260693801</v>
      </c>
      <c r="AH547" s="6">
        <f t="shared" si="41"/>
        <v>78.6690183145991</v>
      </c>
      <c r="AI547" s="7">
        <f t="shared" si="42"/>
        <v>324.99941092153711</v>
      </c>
      <c r="AJ547" s="8">
        <f t="shared" si="43"/>
        <v>142.09961471523764</v>
      </c>
      <c r="AK547" s="8">
        <f t="shared" si="44"/>
        <v>178.47304279052008</v>
      </c>
    </row>
    <row r="548" spans="1:37" ht="53.25" customHeight="1" x14ac:dyDescent="0.2">
      <c r="A548" s="2" t="s">
        <v>860</v>
      </c>
      <c r="B548" s="39" t="s">
        <v>803</v>
      </c>
      <c r="C548" s="40"/>
      <c r="D548" s="3" t="s">
        <v>857</v>
      </c>
      <c r="E548" s="2" t="s">
        <v>861</v>
      </c>
      <c r="F548" s="2" t="s">
        <v>0</v>
      </c>
      <c r="G548" s="2">
        <v>253.4</v>
      </c>
      <c r="H548" s="2">
        <v>253.4</v>
      </c>
      <c r="I548" s="4">
        <v>11.243</v>
      </c>
      <c r="J548" s="4">
        <v>0</v>
      </c>
      <c r="K548" s="4">
        <v>6.8900000000000006</v>
      </c>
      <c r="L548" s="4">
        <v>0</v>
      </c>
      <c r="M548" s="4">
        <v>6.6760000000000002</v>
      </c>
      <c r="N548" s="4">
        <v>0</v>
      </c>
      <c r="O548" s="4">
        <v>4.1920000000000002</v>
      </c>
      <c r="P548" s="5">
        <v>0</v>
      </c>
      <c r="Q548" s="4">
        <v>0.17200000000000001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4.3500000000000005</v>
      </c>
      <c r="AB548" s="4">
        <v>0</v>
      </c>
      <c r="AC548" s="4">
        <v>6.8360000000000003</v>
      </c>
      <c r="AD548" s="4">
        <v>0</v>
      </c>
      <c r="AE548" s="4">
        <v>6.8790000000000004</v>
      </c>
      <c r="AF548" s="5">
        <v>0</v>
      </c>
      <c r="AG548" s="6">
        <f t="shared" si="40"/>
        <v>47.238</v>
      </c>
      <c r="AH548" s="6">
        <f t="shared" si="41"/>
        <v>0</v>
      </c>
      <c r="AI548" s="7">
        <f t="shared" si="42"/>
        <v>47.238</v>
      </c>
      <c r="AJ548" s="8">
        <f t="shared" si="43"/>
        <v>186.4167324388319</v>
      </c>
      <c r="AK548" s="8">
        <f t="shared" si="44"/>
        <v>186.4167324388319</v>
      </c>
    </row>
    <row r="549" spans="1:37" ht="56.25" customHeight="1" x14ac:dyDescent="0.2">
      <c r="A549" s="2" t="s">
        <v>860</v>
      </c>
      <c r="B549" s="39" t="s">
        <v>803</v>
      </c>
      <c r="C549" s="40"/>
      <c r="D549" s="3" t="s">
        <v>857</v>
      </c>
      <c r="E549" s="2" t="s">
        <v>861</v>
      </c>
      <c r="F549" s="2" t="s">
        <v>0</v>
      </c>
      <c r="G549" s="2">
        <v>0</v>
      </c>
      <c r="H549" s="2">
        <v>0</v>
      </c>
      <c r="I549" s="4">
        <v>0</v>
      </c>
      <c r="J549" s="4">
        <v>7.2771265943471622E-2</v>
      </c>
      <c r="K549" s="4">
        <v>0</v>
      </c>
      <c r="L549" s="4">
        <v>0</v>
      </c>
      <c r="M549" s="4">
        <v>0</v>
      </c>
      <c r="N549" s="4">
        <v>7.2773638122010598E-2</v>
      </c>
      <c r="O549" s="4">
        <v>0</v>
      </c>
      <c r="P549" s="5">
        <v>0</v>
      </c>
      <c r="Q549" s="4">
        <v>0</v>
      </c>
      <c r="R549" s="4">
        <v>0.16028802150279864</v>
      </c>
      <c r="S549" s="4">
        <v>0</v>
      </c>
      <c r="T549" s="4">
        <v>0.12245692159042776</v>
      </c>
      <c r="U549" s="4">
        <v>0</v>
      </c>
      <c r="V549" s="4">
        <v>0.20686730036040088</v>
      </c>
      <c r="W549" s="4">
        <v>0</v>
      </c>
      <c r="X549" s="4">
        <v>0.14003176013745647</v>
      </c>
      <c r="Y549" s="4">
        <v>0</v>
      </c>
      <c r="Z549" s="4">
        <v>0.12279492235863627</v>
      </c>
      <c r="AA549" s="4">
        <v>0</v>
      </c>
      <c r="AB549" s="4">
        <v>7.2605248447975973E-2</v>
      </c>
      <c r="AC549" s="4">
        <v>0</v>
      </c>
      <c r="AD549" s="4">
        <v>0</v>
      </c>
      <c r="AE549" s="4">
        <v>0</v>
      </c>
      <c r="AF549" s="5">
        <v>0</v>
      </c>
      <c r="AG549" s="6">
        <f t="shared" si="40"/>
        <v>0</v>
      </c>
      <c r="AH549" s="6">
        <f t="shared" si="41"/>
        <v>0.97058907846317821</v>
      </c>
      <c r="AI549" s="7">
        <f t="shared" si="42"/>
        <v>0.97058907846317821</v>
      </c>
      <c r="AJ549" s="8" t="e">
        <f t="shared" si="43"/>
        <v>#DIV/0!</v>
      </c>
      <c r="AK549" s="8" t="e">
        <f t="shared" si="44"/>
        <v>#DIV/0!</v>
      </c>
    </row>
    <row r="550" spans="1:37" ht="22.15" customHeight="1" x14ac:dyDescent="0.2">
      <c r="A550" s="2" t="s">
        <v>862</v>
      </c>
      <c r="B550" s="39" t="s">
        <v>26</v>
      </c>
      <c r="C550" s="40"/>
      <c r="D550" s="3" t="s">
        <v>857</v>
      </c>
      <c r="E550" s="2" t="s">
        <v>602</v>
      </c>
      <c r="F550" s="2" t="s">
        <v>199</v>
      </c>
      <c r="G550" s="2">
        <v>1718.9060000000002</v>
      </c>
      <c r="H550" s="2">
        <v>1961.1</v>
      </c>
      <c r="I550" s="4">
        <v>49.78492632018272</v>
      </c>
      <c r="J550" s="4">
        <v>5.3850736798168999</v>
      </c>
      <c r="K550" s="4">
        <v>29.565415382288311</v>
      </c>
      <c r="L550" s="4">
        <v>6.4045846177119428</v>
      </c>
      <c r="M550" s="4">
        <v>30.646429864605182</v>
      </c>
      <c r="N550" s="4">
        <v>5.6035701353948166</v>
      </c>
      <c r="O550" s="4">
        <v>17.880645134930489</v>
      </c>
      <c r="P550" s="5">
        <v>6.1693548650696926</v>
      </c>
      <c r="Q550" s="4">
        <v>0</v>
      </c>
      <c r="R550" s="4">
        <v>11.239999999999782</v>
      </c>
      <c r="S550" s="4">
        <v>0</v>
      </c>
      <c r="T550" s="4">
        <v>10.190000000000055</v>
      </c>
      <c r="U550" s="4">
        <v>0</v>
      </c>
      <c r="V550" s="4">
        <v>9.6999999999998181</v>
      </c>
      <c r="W550" s="4">
        <v>0</v>
      </c>
      <c r="X550" s="4">
        <v>10.490000000000236</v>
      </c>
      <c r="Y550" s="4">
        <v>0</v>
      </c>
      <c r="Z550" s="4">
        <v>10.489999999999782</v>
      </c>
      <c r="AA550" s="4">
        <v>26.637211614849996</v>
      </c>
      <c r="AB550" s="4">
        <v>5.3727883851502218</v>
      </c>
      <c r="AC550" s="4">
        <v>32.53679062105769</v>
      </c>
      <c r="AD550" s="4">
        <v>5.6632093789421258</v>
      </c>
      <c r="AE550" s="4">
        <v>33.638430883813889</v>
      </c>
      <c r="AF550" s="5">
        <v>5.9615691161864754</v>
      </c>
      <c r="AG550" s="6">
        <f t="shared" si="40"/>
        <v>220.68984982172827</v>
      </c>
      <c r="AH550" s="6">
        <f t="shared" si="41"/>
        <v>92.67015017827184</v>
      </c>
      <c r="AI550" s="7">
        <f t="shared" si="42"/>
        <v>313.36000000000013</v>
      </c>
      <c r="AJ550" s="8">
        <f t="shared" si="43"/>
        <v>128.3897140516865</v>
      </c>
      <c r="AK550" s="8">
        <f t="shared" si="44"/>
        <v>159.78787415226157</v>
      </c>
    </row>
    <row r="551" spans="1:37" ht="22.15" customHeight="1" x14ac:dyDescent="0.2">
      <c r="A551" s="2" t="s">
        <v>862</v>
      </c>
      <c r="B551" s="39" t="s">
        <v>26</v>
      </c>
      <c r="C551" s="40"/>
      <c r="D551" s="3" t="s">
        <v>857</v>
      </c>
      <c r="E551" s="2" t="s">
        <v>602</v>
      </c>
      <c r="F551" s="2" t="s">
        <v>200</v>
      </c>
      <c r="G551" s="2">
        <v>1754.0910000000003</v>
      </c>
      <c r="H551" s="2">
        <v>1965.6</v>
      </c>
      <c r="I551" s="4">
        <v>52.358298724522221</v>
      </c>
      <c r="J551" s="4">
        <v>5.8217012754777295</v>
      </c>
      <c r="K551" s="4">
        <v>32.516561536716097</v>
      </c>
      <c r="L551" s="4">
        <v>4.8034384632839568</v>
      </c>
      <c r="M551" s="4">
        <v>33.362487160191307</v>
      </c>
      <c r="N551" s="4">
        <v>4.6575128398086783</v>
      </c>
      <c r="O551" s="4">
        <v>20.527096753415755</v>
      </c>
      <c r="P551" s="5">
        <v>4.862903246584346</v>
      </c>
      <c r="Q551" s="4">
        <v>0</v>
      </c>
      <c r="R551" s="4">
        <v>11.6099999999999</v>
      </c>
      <c r="S551" s="4">
        <v>0</v>
      </c>
      <c r="T551" s="4">
        <v>10.319999999999936</v>
      </c>
      <c r="U551" s="4">
        <v>0</v>
      </c>
      <c r="V551" s="4">
        <v>10.269999999999982</v>
      </c>
      <c r="W551" s="4">
        <v>0</v>
      </c>
      <c r="X551" s="4">
        <v>10.759999999999991</v>
      </c>
      <c r="Y551" s="4">
        <v>0</v>
      </c>
      <c r="Z551" s="4">
        <v>10.950000000000045</v>
      </c>
      <c r="AA551" s="4">
        <v>24.802422111745702</v>
      </c>
      <c r="AB551" s="4">
        <v>5.2275778882542694</v>
      </c>
      <c r="AC551" s="4">
        <v>34.172843105537758</v>
      </c>
      <c r="AD551" s="4">
        <v>4.9371568944623663</v>
      </c>
      <c r="AE551" s="4">
        <v>36.165174194056426</v>
      </c>
      <c r="AF551" s="5">
        <v>4.4348258059435972</v>
      </c>
      <c r="AG551" s="6">
        <f t="shared" si="40"/>
        <v>233.90488358618526</v>
      </c>
      <c r="AH551" s="6">
        <f t="shared" si="41"/>
        <v>88.655116413814795</v>
      </c>
      <c r="AI551" s="7">
        <f t="shared" si="42"/>
        <v>322.56000000000006</v>
      </c>
      <c r="AJ551" s="8">
        <f t="shared" si="43"/>
        <v>133.34820347757625</v>
      </c>
      <c r="AK551" s="8">
        <f t="shared" si="44"/>
        <v>164.10256410256412</v>
      </c>
    </row>
    <row r="552" spans="1:37" ht="22.15" customHeight="1" x14ac:dyDescent="0.2">
      <c r="A552" s="2" t="s">
        <v>863</v>
      </c>
      <c r="B552" s="39" t="s">
        <v>77</v>
      </c>
      <c r="C552" s="40"/>
      <c r="D552" s="3" t="s">
        <v>857</v>
      </c>
      <c r="E552" s="2" t="s">
        <v>864</v>
      </c>
      <c r="F552" s="2" t="s">
        <v>0</v>
      </c>
      <c r="G552" s="2">
        <v>226</v>
      </c>
      <c r="H552" s="2">
        <v>226</v>
      </c>
      <c r="I552" s="4">
        <v>1.7429000000000001</v>
      </c>
      <c r="J552" s="4">
        <v>0.1081</v>
      </c>
      <c r="K552" s="4">
        <v>0.96560000000000001</v>
      </c>
      <c r="L552" s="4">
        <v>9.74E-2</v>
      </c>
      <c r="M552" s="4">
        <v>0.56890000000000007</v>
      </c>
      <c r="N552" s="4">
        <v>0.1081</v>
      </c>
      <c r="O552" s="4">
        <v>3.9100000000000003E-2</v>
      </c>
      <c r="P552" s="5">
        <v>0.10490000000000001</v>
      </c>
      <c r="Q552" s="4">
        <v>0</v>
      </c>
      <c r="R552" s="4">
        <v>3.5000000000000003E-2</v>
      </c>
      <c r="S552" s="4">
        <v>0</v>
      </c>
      <c r="T552" s="4">
        <v>9.0000000000000011E-3</v>
      </c>
      <c r="U552" s="4">
        <v>0</v>
      </c>
      <c r="V552" s="4">
        <v>1.1000000000000001E-2</v>
      </c>
      <c r="W552" s="4">
        <v>0</v>
      </c>
      <c r="X552" s="4">
        <v>1.3000000000000001E-2</v>
      </c>
      <c r="Y552" s="4">
        <v>0</v>
      </c>
      <c r="Z552" s="4">
        <v>3.2000000000000001E-2</v>
      </c>
      <c r="AA552" s="4">
        <v>8.7599999999999997E-2</v>
      </c>
      <c r="AB552" s="4">
        <v>9.8400000000000001E-2</v>
      </c>
      <c r="AC552" s="4">
        <v>0.69010000000000005</v>
      </c>
      <c r="AD552" s="4">
        <v>0.10490000000000001</v>
      </c>
      <c r="AE552" s="4">
        <v>1.3399000000000001</v>
      </c>
      <c r="AF552" s="5">
        <v>0.1081</v>
      </c>
      <c r="AG552" s="6">
        <f t="shared" si="40"/>
        <v>5.4340999999999999</v>
      </c>
      <c r="AH552" s="6">
        <f t="shared" si="41"/>
        <v>0.82990000000000008</v>
      </c>
      <c r="AI552" s="7">
        <f t="shared" si="42"/>
        <v>6.2640000000000002</v>
      </c>
      <c r="AJ552" s="8">
        <f t="shared" si="43"/>
        <v>24.044690265486725</v>
      </c>
      <c r="AK552" s="8">
        <f t="shared" si="44"/>
        <v>27.716814159292039</v>
      </c>
    </row>
    <row r="553" spans="1:37" ht="22.15" customHeight="1" x14ac:dyDescent="0.2">
      <c r="A553" s="2" t="s">
        <v>865</v>
      </c>
      <c r="B553" s="39" t="s">
        <v>26</v>
      </c>
      <c r="C553" s="40"/>
      <c r="D553" s="3" t="s">
        <v>857</v>
      </c>
      <c r="E553" s="2" t="s">
        <v>300</v>
      </c>
      <c r="F553" s="2" t="s">
        <v>0</v>
      </c>
      <c r="G553" s="2">
        <v>1805.8889999999997</v>
      </c>
      <c r="H553" s="2">
        <v>1942.3</v>
      </c>
      <c r="I553" s="4">
        <v>56.525043533200638</v>
      </c>
      <c r="J553" s="4">
        <v>6.6949564667993897</v>
      </c>
      <c r="K553" s="4">
        <v>34.064899648683586</v>
      </c>
      <c r="L553" s="4">
        <v>4.5851003513165045</v>
      </c>
      <c r="M553" s="4">
        <v>36.591392607703241</v>
      </c>
      <c r="N553" s="4">
        <v>4.9486073922967213</v>
      </c>
      <c r="O553" s="4">
        <v>12.34516127171533</v>
      </c>
      <c r="P553" s="5">
        <v>4.3548387282844887</v>
      </c>
      <c r="Q553" s="4">
        <v>0</v>
      </c>
      <c r="R553" s="4">
        <v>10.329999999999927</v>
      </c>
      <c r="S553" s="4">
        <v>0</v>
      </c>
      <c r="T553" s="4">
        <v>9.0500000000001819</v>
      </c>
      <c r="U553" s="4">
        <v>0</v>
      </c>
      <c r="V553" s="4">
        <v>8.8499999999999091</v>
      </c>
      <c r="W553" s="4">
        <v>0</v>
      </c>
      <c r="X553" s="4">
        <v>9.25</v>
      </c>
      <c r="Y553" s="4">
        <v>0</v>
      </c>
      <c r="Z553" s="4">
        <v>9.4600000000000364</v>
      </c>
      <c r="AA553" s="4">
        <v>28.205027360193604</v>
      </c>
      <c r="AB553" s="4">
        <v>5.1549726398062941</v>
      </c>
      <c r="AC553" s="4">
        <v>40.275027360193768</v>
      </c>
      <c r="AD553" s="4">
        <v>5.1549726398062941</v>
      </c>
      <c r="AE553" s="4">
        <v>42.81896181970135</v>
      </c>
      <c r="AF553" s="5">
        <v>4.8710381802987053</v>
      </c>
      <c r="AG553" s="6">
        <f t="shared" si="40"/>
        <v>250.82551360139152</v>
      </c>
      <c r="AH553" s="6">
        <f t="shared" si="41"/>
        <v>82.704486398608452</v>
      </c>
      <c r="AI553" s="7">
        <f t="shared" si="42"/>
        <v>333.53</v>
      </c>
      <c r="AJ553" s="8">
        <f t="shared" si="43"/>
        <v>138.89309564507653</v>
      </c>
      <c r="AK553" s="8">
        <f t="shared" si="44"/>
        <v>171.71909591721155</v>
      </c>
    </row>
    <row r="554" spans="1:37" ht="30.75" customHeight="1" x14ac:dyDescent="0.2">
      <c r="A554" s="2" t="s">
        <v>866</v>
      </c>
      <c r="B554" s="39" t="s">
        <v>867</v>
      </c>
      <c r="C554" s="40"/>
      <c r="D554" s="3" t="s">
        <v>857</v>
      </c>
      <c r="E554" s="2" t="s">
        <v>868</v>
      </c>
      <c r="F554" s="2" t="s">
        <v>0</v>
      </c>
      <c r="G554" s="2">
        <v>2825</v>
      </c>
      <c r="H554" s="2">
        <v>2825</v>
      </c>
      <c r="I554" s="4">
        <v>35.1</v>
      </c>
      <c r="J554" s="4">
        <v>5.1999999999999993</v>
      </c>
      <c r="K554" s="4">
        <v>15.41</v>
      </c>
      <c r="L554" s="4">
        <v>5.1999999999999993</v>
      </c>
      <c r="M554" s="4">
        <v>0</v>
      </c>
      <c r="N554" s="4">
        <v>18.420000000000002</v>
      </c>
      <c r="O554" s="4">
        <v>3.18</v>
      </c>
      <c r="P554" s="5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10.68</v>
      </c>
      <c r="AD554" s="4">
        <v>3.2000000000000011</v>
      </c>
      <c r="AE554" s="4">
        <v>13.94</v>
      </c>
      <c r="AF554" s="5">
        <v>2</v>
      </c>
      <c r="AG554" s="6">
        <f t="shared" si="40"/>
        <v>78.31</v>
      </c>
      <c r="AH554" s="6">
        <f t="shared" si="41"/>
        <v>34.020000000000003</v>
      </c>
      <c r="AI554" s="7">
        <f t="shared" si="42"/>
        <v>112.33000000000001</v>
      </c>
      <c r="AJ554" s="8">
        <f t="shared" si="43"/>
        <v>27.720353982300885</v>
      </c>
      <c r="AK554" s="8">
        <f t="shared" si="44"/>
        <v>39.76283185840709</v>
      </c>
    </row>
    <row r="555" spans="1:37" ht="33.75" customHeight="1" x14ac:dyDescent="0.2">
      <c r="A555" s="2" t="s">
        <v>869</v>
      </c>
      <c r="B555" s="39" t="s">
        <v>118</v>
      </c>
      <c r="C555" s="40"/>
      <c r="D555" s="3" t="s">
        <v>870</v>
      </c>
      <c r="E555" s="2" t="s">
        <v>28</v>
      </c>
      <c r="F555" s="2" t="s">
        <v>0</v>
      </c>
      <c r="G555" s="2">
        <v>478.87799999999999</v>
      </c>
      <c r="H555" s="2">
        <v>529.79999999999995</v>
      </c>
      <c r="I555" s="4">
        <v>18.842973542734914</v>
      </c>
      <c r="J555" s="4">
        <v>0.94602645726513113</v>
      </c>
      <c r="K555" s="4">
        <v>11.169868181474358</v>
      </c>
      <c r="L555" s="4">
        <v>0.94613181852562789</v>
      </c>
      <c r="M555" s="4">
        <v>11.190169066291855</v>
      </c>
      <c r="N555" s="4">
        <v>1.0188309337081485</v>
      </c>
      <c r="O555" s="4">
        <v>6.7257096724574703</v>
      </c>
      <c r="P555" s="5">
        <v>1.1612903275425304</v>
      </c>
      <c r="Q555" s="4">
        <v>0</v>
      </c>
      <c r="R555" s="4">
        <v>1.5190000000000055</v>
      </c>
      <c r="S555" s="4">
        <v>0</v>
      </c>
      <c r="T555" s="4">
        <v>1.0589999999999691</v>
      </c>
      <c r="U555" s="4">
        <v>0</v>
      </c>
      <c r="V555" s="4">
        <v>1.0600000000000023</v>
      </c>
      <c r="W555" s="4">
        <v>0</v>
      </c>
      <c r="X555" s="4">
        <v>0.96800000000001762</v>
      </c>
      <c r="Y555" s="4">
        <v>0</v>
      </c>
      <c r="Z555" s="4">
        <v>0.94099999999997408</v>
      </c>
      <c r="AA555" s="4">
        <v>8.0913160248324267</v>
      </c>
      <c r="AB555" s="4">
        <v>1.1616839751676156</v>
      </c>
      <c r="AC555" s="4">
        <v>11.212710776384354</v>
      </c>
      <c r="AD555" s="4">
        <v>1.2342892236155916</v>
      </c>
      <c r="AE555" s="4">
        <v>12.07536287693469</v>
      </c>
      <c r="AF555" s="5">
        <v>1.308637123065324</v>
      </c>
      <c r="AG555" s="6">
        <f t="shared" si="40"/>
        <v>79.308110141110063</v>
      </c>
      <c r="AH555" s="6">
        <f t="shared" si="41"/>
        <v>13.323889858889938</v>
      </c>
      <c r="AI555" s="7">
        <f t="shared" si="42"/>
        <v>92.632000000000005</v>
      </c>
      <c r="AJ555" s="8">
        <f t="shared" si="43"/>
        <v>165.61234832485533</v>
      </c>
      <c r="AK555" s="8">
        <f t="shared" si="44"/>
        <v>174.84333710834281</v>
      </c>
    </row>
    <row r="556" spans="1:37" ht="31.5" customHeight="1" x14ac:dyDescent="0.2">
      <c r="A556" s="2" t="s">
        <v>871</v>
      </c>
      <c r="B556" s="39" t="s">
        <v>872</v>
      </c>
      <c r="C556" s="40"/>
      <c r="D556" s="3" t="s">
        <v>870</v>
      </c>
      <c r="E556" s="2" t="s">
        <v>723</v>
      </c>
      <c r="F556" s="2" t="s">
        <v>0</v>
      </c>
      <c r="G556" s="2">
        <v>201.4</v>
      </c>
      <c r="H556" s="2">
        <v>201.4</v>
      </c>
      <c r="I556" s="4">
        <v>0</v>
      </c>
      <c r="J556" s="4">
        <v>10.200000000000001</v>
      </c>
      <c r="K556" s="4">
        <v>0</v>
      </c>
      <c r="L556" s="4">
        <v>6.8000000000000007</v>
      </c>
      <c r="M556" s="4">
        <v>0</v>
      </c>
      <c r="N556" s="4">
        <v>6.274</v>
      </c>
      <c r="O556" s="4">
        <v>0</v>
      </c>
      <c r="P556" s="5">
        <v>3.6520000000000001</v>
      </c>
      <c r="Q556" s="4">
        <v>0</v>
      </c>
      <c r="R556" s="4">
        <v>0.752</v>
      </c>
      <c r="S556" s="4">
        <v>0</v>
      </c>
      <c r="T556" s="4">
        <v>0.87</v>
      </c>
      <c r="U556" s="4">
        <v>0</v>
      </c>
      <c r="V556" s="4">
        <v>0.56700000000000006</v>
      </c>
      <c r="W556" s="4">
        <v>0</v>
      </c>
      <c r="X556" s="4">
        <v>0.66200000000000003</v>
      </c>
      <c r="Y556" s="4">
        <v>0</v>
      </c>
      <c r="Z556" s="4">
        <v>0.9820000000000001</v>
      </c>
      <c r="AA556" s="4">
        <v>0</v>
      </c>
      <c r="AB556" s="4">
        <v>3.8410000000000002</v>
      </c>
      <c r="AC556" s="4">
        <v>0</v>
      </c>
      <c r="AD556" s="4">
        <v>5.4710000000000001</v>
      </c>
      <c r="AE556" s="4">
        <v>0</v>
      </c>
      <c r="AF556" s="5">
        <v>6.3260000000000005</v>
      </c>
      <c r="AG556" s="6">
        <f t="shared" si="40"/>
        <v>0</v>
      </c>
      <c r="AH556" s="6">
        <f t="shared" si="41"/>
        <v>46.396999999999998</v>
      </c>
      <c r="AI556" s="7">
        <f t="shared" si="42"/>
        <v>46.396999999999998</v>
      </c>
      <c r="AJ556" s="8">
        <f t="shared" si="43"/>
        <v>0</v>
      </c>
      <c r="AK556" s="8">
        <f t="shared" si="44"/>
        <v>230.37239324726912</v>
      </c>
    </row>
    <row r="557" spans="1:37" ht="27.75" customHeight="1" x14ac:dyDescent="0.2">
      <c r="A557" s="2" t="s">
        <v>873</v>
      </c>
      <c r="B557" s="39" t="s">
        <v>118</v>
      </c>
      <c r="C557" s="40"/>
      <c r="D557" s="3" t="s">
        <v>870</v>
      </c>
      <c r="E557" s="2" t="s">
        <v>37</v>
      </c>
      <c r="F557" s="2" t="s">
        <v>0</v>
      </c>
      <c r="G557" s="2">
        <v>518.98</v>
      </c>
      <c r="H557" s="2">
        <v>520.6</v>
      </c>
      <c r="I557" s="4">
        <v>21.556117213017497</v>
      </c>
      <c r="J557" s="4">
        <v>1.3098827869824892</v>
      </c>
      <c r="K557" s="4">
        <v>13.086633216227842</v>
      </c>
      <c r="L557" s="4">
        <v>1.5283667837721679</v>
      </c>
      <c r="M557" s="4">
        <v>13.243300875681776</v>
      </c>
      <c r="N557" s="4">
        <v>1.3826991243182014</v>
      </c>
      <c r="O557" s="4">
        <v>7.7127096724574935</v>
      </c>
      <c r="P557" s="5">
        <v>1.1612903275425304</v>
      </c>
      <c r="Q557" s="4">
        <v>0</v>
      </c>
      <c r="R557" s="4">
        <v>1.2060000000000173</v>
      </c>
      <c r="S557" s="4">
        <v>0</v>
      </c>
      <c r="T557" s="4">
        <v>1.1309999999999718</v>
      </c>
      <c r="U557" s="4">
        <v>0</v>
      </c>
      <c r="V557" s="4">
        <v>1.0490000000000919</v>
      </c>
      <c r="W557" s="4">
        <v>0</v>
      </c>
      <c r="X557" s="4">
        <v>1.0609999999999218</v>
      </c>
      <c r="Y557" s="4">
        <v>0</v>
      </c>
      <c r="Z557" s="4">
        <v>1.0779999999999745</v>
      </c>
      <c r="AA557" s="4">
        <v>8.8488950310405254</v>
      </c>
      <c r="AB557" s="4">
        <v>1.4521049689595193</v>
      </c>
      <c r="AC557" s="4">
        <v>13.98450027948849</v>
      </c>
      <c r="AD557" s="4">
        <v>1.3794997205115433</v>
      </c>
      <c r="AE557" s="4">
        <v>13.708362876934615</v>
      </c>
      <c r="AF557" s="5">
        <v>1.308637123065324</v>
      </c>
      <c r="AG557" s="6">
        <f t="shared" si="40"/>
        <v>92.140519164848229</v>
      </c>
      <c r="AH557" s="6">
        <f t="shared" si="41"/>
        <v>15.047480835151752</v>
      </c>
      <c r="AI557" s="7">
        <f t="shared" si="42"/>
        <v>107.18799999999999</v>
      </c>
      <c r="AJ557" s="8">
        <f t="shared" si="43"/>
        <v>177.54156068605383</v>
      </c>
      <c r="AK557" s="8">
        <f t="shared" si="44"/>
        <v>205.8932001536688</v>
      </c>
    </row>
    <row r="558" spans="1:37" ht="29.25" customHeight="1" x14ac:dyDescent="0.2">
      <c r="A558" s="2" t="s">
        <v>874</v>
      </c>
      <c r="B558" s="39" t="s">
        <v>26</v>
      </c>
      <c r="C558" s="40"/>
      <c r="D558" s="3" t="s">
        <v>870</v>
      </c>
      <c r="E558" s="2" t="s">
        <v>96</v>
      </c>
      <c r="F558" s="2" t="s">
        <v>0</v>
      </c>
      <c r="G558" s="2">
        <v>416.85660000000007</v>
      </c>
      <c r="H558" s="2">
        <v>416.86</v>
      </c>
      <c r="I558" s="4">
        <v>15.903117213017476</v>
      </c>
      <c r="J558" s="4">
        <v>1.3098827869824892</v>
      </c>
      <c r="K558" s="4">
        <v>8.8557506988510628</v>
      </c>
      <c r="L558" s="4">
        <v>1.2372493011488979</v>
      </c>
      <c r="M558" s="4">
        <v>8.9813954281698205</v>
      </c>
      <c r="N558" s="4">
        <v>1.091604571830159</v>
      </c>
      <c r="O558" s="4">
        <v>5.2582903179289717</v>
      </c>
      <c r="P558" s="5">
        <v>1.0887096820711222</v>
      </c>
      <c r="Q558" s="4">
        <v>0</v>
      </c>
      <c r="R558" s="4">
        <v>2.9379999999999882</v>
      </c>
      <c r="S558" s="4">
        <v>0</v>
      </c>
      <c r="T558" s="4">
        <v>2.6779999999999973</v>
      </c>
      <c r="U558" s="4">
        <v>0</v>
      </c>
      <c r="V558" s="4">
        <v>2.67999999999995</v>
      </c>
      <c r="W558" s="4">
        <v>0</v>
      </c>
      <c r="X558" s="4">
        <v>2.7169999999999845</v>
      </c>
      <c r="Y558" s="4">
        <v>0</v>
      </c>
      <c r="Z558" s="4">
        <v>2.7140000000000555</v>
      </c>
      <c r="AA558" s="4">
        <v>5.4097107763844141</v>
      </c>
      <c r="AB558" s="4">
        <v>1.2342892236155916</v>
      </c>
      <c r="AC558" s="4">
        <v>9.3699212732803066</v>
      </c>
      <c r="AD558" s="4">
        <v>1.0890787267196396</v>
      </c>
      <c r="AE558" s="4">
        <v>9.5717670017197261</v>
      </c>
      <c r="AF558" s="5">
        <v>1.1632329982802878</v>
      </c>
      <c r="AG558" s="6">
        <f t="shared" si="40"/>
        <v>63.349952709351783</v>
      </c>
      <c r="AH558" s="6">
        <f t="shared" si="41"/>
        <v>21.941047290648161</v>
      </c>
      <c r="AI558" s="7">
        <f t="shared" si="42"/>
        <v>85.29099999999994</v>
      </c>
      <c r="AJ558" s="8">
        <f t="shared" si="43"/>
        <v>151.97061221857052</v>
      </c>
      <c r="AK558" s="8">
        <f t="shared" si="44"/>
        <v>204.60346399270725</v>
      </c>
    </row>
    <row r="559" spans="1:37" ht="27.75" customHeight="1" x14ac:dyDescent="0.2">
      <c r="A559" s="2" t="s">
        <v>875</v>
      </c>
      <c r="B559" s="39" t="s">
        <v>26</v>
      </c>
      <c r="C559" s="40"/>
      <c r="D559" s="3" t="s">
        <v>870</v>
      </c>
      <c r="E559" s="2" t="s">
        <v>105</v>
      </c>
      <c r="F559" s="2" t="s">
        <v>0</v>
      </c>
      <c r="G559" s="2">
        <v>541.45000000000005</v>
      </c>
      <c r="H559" s="2">
        <v>542.17999999999995</v>
      </c>
      <c r="I559" s="4">
        <v>18.37</v>
      </c>
      <c r="J559" s="4">
        <v>0</v>
      </c>
      <c r="K559" s="4">
        <v>11.5</v>
      </c>
      <c r="L559" s="4">
        <v>0</v>
      </c>
      <c r="M559" s="4">
        <v>11.23</v>
      </c>
      <c r="N559" s="4">
        <v>0</v>
      </c>
      <c r="O559" s="4">
        <v>1.59</v>
      </c>
      <c r="P559" s="5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8.3000000000000007</v>
      </c>
      <c r="AB559" s="4">
        <v>0</v>
      </c>
      <c r="AC559" s="4">
        <v>12.12</v>
      </c>
      <c r="AD559" s="4">
        <v>0</v>
      </c>
      <c r="AE559" s="4">
        <v>12.9</v>
      </c>
      <c r="AF559" s="5">
        <v>0</v>
      </c>
      <c r="AG559" s="6">
        <f t="shared" si="40"/>
        <v>76.010000000000005</v>
      </c>
      <c r="AH559" s="6">
        <f t="shared" si="41"/>
        <v>0</v>
      </c>
      <c r="AI559" s="7">
        <f t="shared" si="42"/>
        <v>76.010000000000005</v>
      </c>
      <c r="AJ559" s="8">
        <f t="shared" si="43"/>
        <v>140.38230676886138</v>
      </c>
      <c r="AK559" s="8">
        <f t="shared" si="44"/>
        <v>140.19329374008635</v>
      </c>
    </row>
    <row r="560" spans="1:37" ht="30" customHeight="1" x14ac:dyDescent="0.2">
      <c r="A560" s="2" t="s">
        <v>876</v>
      </c>
      <c r="B560" s="39" t="s">
        <v>877</v>
      </c>
      <c r="C560" s="40"/>
      <c r="D560" s="3" t="s">
        <v>870</v>
      </c>
      <c r="E560" s="2" t="s">
        <v>584</v>
      </c>
      <c r="F560" s="2" t="s">
        <v>0</v>
      </c>
      <c r="G560" s="2">
        <v>1328</v>
      </c>
      <c r="H560" s="2">
        <v>1328</v>
      </c>
      <c r="I560" s="4">
        <v>25.94</v>
      </c>
      <c r="J560" s="4">
        <v>0</v>
      </c>
      <c r="K560" s="4">
        <v>12.280000000000001</v>
      </c>
      <c r="L560" s="4">
        <v>0</v>
      </c>
      <c r="M560" s="4">
        <v>11.89</v>
      </c>
      <c r="N560" s="4">
        <v>0</v>
      </c>
      <c r="O560" s="4">
        <v>6.3100000000000005</v>
      </c>
      <c r="P560" s="5">
        <v>0</v>
      </c>
      <c r="Q560" s="4">
        <v>0.27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9.0500000000000007</v>
      </c>
      <c r="AB560" s="4">
        <v>0</v>
      </c>
      <c r="AC560" s="4">
        <v>14.32</v>
      </c>
      <c r="AD560" s="4">
        <v>0</v>
      </c>
      <c r="AE560" s="4">
        <v>16.34</v>
      </c>
      <c r="AF560" s="5">
        <v>0</v>
      </c>
      <c r="AG560" s="6">
        <f t="shared" si="40"/>
        <v>96.4</v>
      </c>
      <c r="AH560" s="6">
        <f t="shared" si="41"/>
        <v>0</v>
      </c>
      <c r="AI560" s="7">
        <f t="shared" si="42"/>
        <v>96.4</v>
      </c>
      <c r="AJ560" s="8">
        <f t="shared" si="43"/>
        <v>72.590361445783145</v>
      </c>
      <c r="AK560" s="8">
        <f t="shared" si="44"/>
        <v>72.590361445783145</v>
      </c>
    </row>
    <row r="561" spans="1:37" ht="33.75" customHeight="1" x14ac:dyDescent="0.2">
      <c r="A561" s="2" t="s">
        <v>878</v>
      </c>
      <c r="B561" s="39" t="s">
        <v>879</v>
      </c>
      <c r="C561" s="40"/>
      <c r="D561" s="3" t="s">
        <v>870</v>
      </c>
      <c r="E561" s="2" t="s">
        <v>190</v>
      </c>
      <c r="F561" s="2" t="s">
        <v>0</v>
      </c>
      <c r="G561" s="2">
        <v>38651.83</v>
      </c>
      <c r="H561" s="2">
        <v>38651.83</v>
      </c>
      <c r="I561" s="4">
        <v>108.7552</v>
      </c>
      <c r="J561" s="4">
        <v>0.99480000000000002</v>
      </c>
      <c r="K561" s="4">
        <v>61.613700000000001</v>
      </c>
      <c r="L561" s="4">
        <v>0.8963000000000001</v>
      </c>
      <c r="M561" s="4">
        <v>53.2652</v>
      </c>
      <c r="N561" s="4">
        <v>0.99480000000000002</v>
      </c>
      <c r="O561" s="4">
        <v>19.3447</v>
      </c>
      <c r="P561" s="5">
        <v>0.96530000000000005</v>
      </c>
      <c r="Q561" s="4">
        <v>0</v>
      </c>
      <c r="R561" s="4">
        <v>0.96000000000000008</v>
      </c>
      <c r="S561" s="4">
        <v>0</v>
      </c>
      <c r="T561" s="4">
        <v>0.65</v>
      </c>
      <c r="U561" s="4">
        <v>0</v>
      </c>
      <c r="V561" s="4">
        <v>0.53</v>
      </c>
      <c r="W561" s="4">
        <v>0</v>
      </c>
      <c r="X561" s="4">
        <v>0.6</v>
      </c>
      <c r="Y561" s="4">
        <v>0</v>
      </c>
      <c r="Z561" s="4">
        <v>1.02</v>
      </c>
      <c r="AA561" s="4">
        <v>27.303800000000003</v>
      </c>
      <c r="AB561" s="4">
        <v>0.90620000000000001</v>
      </c>
      <c r="AC561" s="4">
        <v>63.034700000000001</v>
      </c>
      <c r="AD561" s="4">
        <v>0.96530000000000005</v>
      </c>
      <c r="AE561" s="4">
        <v>73.815200000000004</v>
      </c>
      <c r="AF561" s="5">
        <v>0.99480000000000002</v>
      </c>
      <c r="AG561" s="6">
        <f t="shared" si="40"/>
        <v>407.13249999999999</v>
      </c>
      <c r="AH561" s="6">
        <f t="shared" si="41"/>
        <v>10.477500000000001</v>
      </c>
      <c r="AI561" s="7">
        <f t="shared" si="42"/>
        <v>417.61</v>
      </c>
      <c r="AJ561" s="8">
        <f t="shared" si="43"/>
        <v>10.533330504661745</v>
      </c>
      <c r="AK561" s="8">
        <f t="shared" si="44"/>
        <v>10.804404345150024</v>
      </c>
    </row>
    <row r="562" spans="1:37" ht="27.75" customHeight="1" x14ac:dyDescent="0.2">
      <c r="A562" s="2" t="s">
        <v>880</v>
      </c>
      <c r="B562" s="39" t="s">
        <v>881</v>
      </c>
      <c r="C562" s="40"/>
      <c r="D562" s="3" t="s">
        <v>870</v>
      </c>
      <c r="E562" s="2" t="s">
        <v>190</v>
      </c>
      <c r="F562" s="2" t="s">
        <v>0</v>
      </c>
      <c r="G562" s="2">
        <v>2471.8000000000002</v>
      </c>
      <c r="H562" s="2">
        <v>2471.8000000000002</v>
      </c>
      <c r="I562" s="4">
        <v>54.570300000000003</v>
      </c>
      <c r="J562" s="4">
        <v>0.67970000000000008</v>
      </c>
      <c r="K562" s="4">
        <v>28.837600000000002</v>
      </c>
      <c r="L562" s="4">
        <v>0.61240000000000006</v>
      </c>
      <c r="M562" s="4">
        <v>23.410299999999999</v>
      </c>
      <c r="N562" s="4">
        <v>0.67970000000000008</v>
      </c>
      <c r="O562" s="4">
        <v>1.5805</v>
      </c>
      <c r="P562" s="5">
        <v>0.65950000000000009</v>
      </c>
      <c r="Q562" s="4">
        <v>0</v>
      </c>
      <c r="R562" s="4">
        <v>1.5</v>
      </c>
      <c r="S562" s="4">
        <v>0</v>
      </c>
      <c r="T562" s="4">
        <v>1.0900000000000001</v>
      </c>
      <c r="U562" s="4">
        <v>0</v>
      </c>
      <c r="V562" s="4">
        <v>1.03</v>
      </c>
      <c r="W562" s="4">
        <v>0</v>
      </c>
      <c r="X562" s="4">
        <v>1.1800000000000002</v>
      </c>
      <c r="Y562" s="4">
        <v>0</v>
      </c>
      <c r="Z562" s="4">
        <v>1.26</v>
      </c>
      <c r="AA562" s="4">
        <v>8.530800000000001</v>
      </c>
      <c r="AB562" s="4">
        <v>0.61920000000000008</v>
      </c>
      <c r="AC562" s="4">
        <v>22.290500000000002</v>
      </c>
      <c r="AD562" s="4">
        <v>0.65950000000000009</v>
      </c>
      <c r="AE562" s="4">
        <v>24.590300000000003</v>
      </c>
      <c r="AF562" s="5">
        <v>0.67970000000000008</v>
      </c>
      <c r="AG562" s="6">
        <f t="shared" si="40"/>
        <v>163.81030000000004</v>
      </c>
      <c r="AH562" s="6">
        <f t="shared" si="41"/>
        <v>10.649699999999999</v>
      </c>
      <c r="AI562" s="7">
        <f t="shared" si="42"/>
        <v>174.46000000000004</v>
      </c>
      <c r="AJ562" s="8">
        <f t="shared" si="43"/>
        <v>66.271664374140315</v>
      </c>
      <c r="AK562" s="8">
        <f t="shared" si="44"/>
        <v>70.580144024597473</v>
      </c>
    </row>
    <row r="563" spans="1:37" ht="29.25" customHeight="1" x14ac:dyDescent="0.2">
      <c r="A563" s="2" t="s">
        <v>92</v>
      </c>
      <c r="B563" s="39" t="s">
        <v>882</v>
      </c>
      <c r="C563" s="40"/>
      <c r="D563" s="3" t="s">
        <v>870</v>
      </c>
      <c r="E563" s="2" t="s">
        <v>883</v>
      </c>
      <c r="F563" s="2" t="s">
        <v>0</v>
      </c>
      <c r="G563" s="2">
        <v>1706</v>
      </c>
      <c r="H563" s="2">
        <v>1706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5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5">
        <v>0</v>
      </c>
      <c r="AG563" s="6">
        <f t="shared" si="40"/>
        <v>0</v>
      </c>
      <c r="AH563" s="6">
        <f t="shared" si="41"/>
        <v>0</v>
      </c>
      <c r="AI563" s="7">
        <f t="shared" si="42"/>
        <v>0</v>
      </c>
      <c r="AJ563" s="8">
        <f t="shared" si="43"/>
        <v>0</v>
      </c>
      <c r="AK563" s="8">
        <f t="shared" si="44"/>
        <v>0</v>
      </c>
    </row>
    <row r="564" spans="1:37" ht="27.75" customHeight="1" x14ac:dyDescent="0.2">
      <c r="A564" s="2" t="s">
        <v>884</v>
      </c>
      <c r="B564" s="39" t="s">
        <v>885</v>
      </c>
      <c r="C564" s="40"/>
      <c r="D564" s="3" t="s">
        <v>870</v>
      </c>
      <c r="E564" s="2" t="s">
        <v>886</v>
      </c>
      <c r="F564" s="2" t="s">
        <v>0</v>
      </c>
      <c r="G564" s="2">
        <v>3753.4</v>
      </c>
      <c r="H564" s="2">
        <v>3753.4</v>
      </c>
      <c r="I564" s="4">
        <v>57.42</v>
      </c>
      <c r="J564" s="4">
        <v>8</v>
      </c>
      <c r="K564" s="4">
        <v>31.914200000000001</v>
      </c>
      <c r="L564" s="4">
        <v>17.835800000000003</v>
      </c>
      <c r="M564" s="4">
        <v>49.33</v>
      </c>
      <c r="N564" s="4">
        <v>6</v>
      </c>
      <c r="O564" s="4">
        <v>31.93</v>
      </c>
      <c r="P564" s="5">
        <v>7</v>
      </c>
      <c r="Q564" s="4">
        <v>0</v>
      </c>
      <c r="R564" s="4">
        <v>8.25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5.6882000000000001</v>
      </c>
      <c r="AB564" s="4">
        <v>18.0318</v>
      </c>
      <c r="AC564" s="4">
        <v>30.652200000000001</v>
      </c>
      <c r="AD564" s="4">
        <v>19.207800000000002</v>
      </c>
      <c r="AE564" s="4">
        <v>50.414200000000001</v>
      </c>
      <c r="AF564" s="5">
        <v>19.7958</v>
      </c>
      <c r="AG564" s="6">
        <f t="shared" si="40"/>
        <v>257.34879999999998</v>
      </c>
      <c r="AH564" s="6">
        <f t="shared" si="41"/>
        <v>104.12120000000002</v>
      </c>
      <c r="AI564" s="7">
        <f t="shared" si="42"/>
        <v>361.47</v>
      </c>
      <c r="AJ564" s="8">
        <f t="shared" si="43"/>
        <v>68.564181808493615</v>
      </c>
      <c r="AK564" s="8">
        <f t="shared" si="44"/>
        <v>96.30468375339693</v>
      </c>
    </row>
    <row r="565" spans="1:37" ht="28.5" customHeight="1" x14ac:dyDescent="0.2">
      <c r="A565" s="2" t="s">
        <v>887</v>
      </c>
      <c r="B565" s="39" t="s">
        <v>26</v>
      </c>
      <c r="C565" s="40"/>
      <c r="D565" s="3" t="s">
        <v>888</v>
      </c>
      <c r="E565" s="2" t="s">
        <v>101</v>
      </c>
      <c r="F565" s="2" t="s">
        <v>0</v>
      </c>
      <c r="G565" s="2">
        <v>1036.4199999999998</v>
      </c>
      <c r="H565" s="2">
        <v>1063.42</v>
      </c>
      <c r="I565" s="4">
        <v>32.125776957921929</v>
      </c>
      <c r="J565" s="4">
        <v>2.4742230420780351</v>
      </c>
      <c r="K565" s="4">
        <v>19.341604544423124</v>
      </c>
      <c r="L565" s="4">
        <v>2.8383954555768836</v>
      </c>
      <c r="M565" s="4">
        <v>19.891828113241605</v>
      </c>
      <c r="N565" s="4">
        <v>2.8381718867584134</v>
      </c>
      <c r="O565" s="4">
        <v>12.267096763029302</v>
      </c>
      <c r="P565" s="5">
        <v>2.6129032369706935</v>
      </c>
      <c r="Q565" s="4">
        <v>0</v>
      </c>
      <c r="R565" s="4">
        <v>6.0600000000000023</v>
      </c>
      <c r="S565" s="4">
        <v>0</v>
      </c>
      <c r="T565" s="4">
        <v>5.3000000000000114</v>
      </c>
      <c r="U565" s="4">
        <v>0</v>
      </c>
      <c r="V565" s="4">
        <v>5.2400000000000091</v>
      </c>
      <c r="W565" s="4">
        <v>0</v>
      </c>
      <c r="X565" s="4">
        <v>4.8500000000001364</v>
      </c>
      <c r="Y565" s="4">
        <v>0</v>
      </c>
      <c r="Z565" s="4">
        <v>5.1699999999998454</v>
      </c>
      <c r="AA565" s="4">
        <v>12.458816304320841</v>
      </c>
      <c r="AB565" s="4">
        <v>2.5411836956791589</v>
      </c>
      <c r="AC565" s="4">
        <v>19.801000558977087</v>
      </c>
      <c r="AD565" s="4">
        <v>2.7589994410230867</v>
      </c>
      <c r="AE565" s="4">
        <v>20.658407192336526</v>
      </c>
      <c r="AF565" s="5">
        <v>3.2715928076633096</v>
      </c>
      <c r="AG565" s="6">
        <f t="shared" si="40"/>
        <v>136.54453043425042</v>
      </c>
      <c r="AH565" s="6">
        <f t="shared" si="41"/>
        <v>45.955469565749581</v>
      </c>
      <c r="AI565" s="7">
        <f t="shared" si="42"/>
        <v>182.5</v>
      </c>
      <c r="AJ565" s="8">
        <f t="shared" si="43"/>
        <v>131.74632912742945</v>
      </c>
      <c r="AK565" s="8">
        <f t="shared" si="44"/>
        <v>171.61610652423312</v>
      </c>
    </row>
    <row r="566" spans="1:37" ht="22.15" customHeight="1" x14ac:dyDescent="0.2">
      <c r="A566" s="2" t="s">
        <v>59</v>
      </c>
      <c r="B566" s="39" t="s">
        <v>889</v>
      </c>
      <c r="C566" s="40"/>
      <c r="D566" s="3" t="s">
        <v>890</v>
      </c>
      <c r="E566" s="2" t="s">
        <v>37</v>
      </c>
      <c r="F566" s="2" t="s">
        <v>0</v>
      </c>
      <c r="G566" s="2">
        <v>4650</v>
      </c>
      <c r="H566" s="2">
        <v>4650</v>
      </c>
      <c r="I566" s="4">
        <v>73.150700000000001</v>
      </c>
      <c r="J566" s="4">
        <v>6.2892999999999999</v>
      </c>
      <c r="K566" s="4">
        <v>42.473400000000005</v>
      </c>
      <c r="L566" s="4">
        <v>5.6665999999999999</v>
      </c>
      <c r="M566" s="4">
        <v>40.620699999999999</v>
      </c>
      <c r="N566" s="4">
        <v>6.2892999999999999</v>
      </c>
      <c r="O566" s="4">
        <v>21.1675</v>
      </c>
      <c r="P566" s="5">
        <v>6.1025</v>
      </c>
      <c r="Q566" s="4">
        <v>0</v>
      </c>
      <c r="R566" s="4">
        <v>1.9200000000000002</v>
      </c>
      <c r="S566" s="4">
        <v>0</v>
      </c>
      <c r="T566" s="4">
        <v>0.74</v>
      </c>
      <c r="U566" s="4">
        <v>0</v>
      </c>
      <c r="V566" s="4">
        <v>0.57000000000000006</v>
      </c>
      <c r="W566" s="4">
        <v>0</v>
      </c>
      <c r="X566" s="4">
        <v>1.03</v>
      </c>
      <c r="Y566" s="4">
        <v>0</v>
      </c>
      <c r="Z566" s="4">
        <v>2.2600000000000002</v>
      </c>
      <c r="AA566" s="4">
        <v>28.991200000000003</v>
      </c>
      <c r="AB566" s="4">
        <v>5.7288000000000006</v>
      </c>
      <c r="AC566" s="4">
        <v>51.377500000000005</v>
      </c>
      <c r="AD566" s="4">
        <v>6.1025</v>
      </c>
      <c r="AE566" s="4">
        <v>53.130700000000004</v>
      </c>
      <c r="AF566" s="5">
        <v>6.2892999999999999</v>
      </c>
      <c r="AG566" s="6">
        <f t="shared" si="40"/>
        <v>310.9117</v>
      </c>
      <c r="AH566" s="6">
        <f t="shared" si="41"/>
        <v>48.988300000000002</v>
      </c>
      <c r="AI566" s="7">
        <f t="shared" si="42"/>
        <v>359.9</v>
      </c>
      <c r="AJ566" s="8">
        <f t="shared" si="43"/>
        <v>66.862731182795699</v>
      </c>
      <c r="AK566" s="8">
        <f t="shared" si="44"/>
        <v>77.397849462365585</v>
      </c>
    </row>
    <row r="567" spans="1:37" ht="22.15" customHeight="1" x14ac:dyDescent="0.2">
      <c r="A567" s="2" t="s">
        <v>891</v>
      </c>
      <c r="B567" s="39" t="s">
        <v>892</v>
      </c>
      <c r="C567" s="40"/>
      <c r="D567" s="3" t="s">
        <v>890</v>
      </c>
      <c r="E567" s="2" t="s">
        <v>37</v>
      </c>
      <c r="F567" s="2" t="s">
        <v>0</v>
      </c>
      <c r="G567" s="2">
        <v>224.49</v>
      </c>
      <c r="H567" s="2">
        <v>224.49</v>
      </c>
      <c r="I567" s="4">
        <v>2.5409999999999999</v>
      </c>
      <c r="J567" s="4">
        <v>0</v>
      </c>
      <c r="K567" s="4">
        <v>1.8210000000000002</v>
      </c>
      <c r="L567" s="4">
        <v>0</v>
      </c>
      <c r="M567" s="4">
        <v>0.95500000000000007</v>
      </c>
      <c r="N567" s="4">
        <v>0</v>
      </c>
      <c r="O567" s="4">
        <v>0.43</v>
      </c>
      <c r="P567" s="5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8.0000000000000002E-3</v>
      </c>
      <c r="AB567" s="4">
        <v>0</v>
      </c>
      <c r="AC567" s="4">
        <v>0</v>
      </c>
      <c r="AD567" s="4">
        <v>0</v>
      </c>
      <c r="AE567" s="4">
        <v>0</v>
      </c>
      <c r="AF567" s="5">
        <v>0</v>
      </c>
      <c r="AG567" s="6">
        <f t="shared" si="40"/>
        <v>5.7549999999999999</v>
      </c>
      <c r="AH567" s="6">
        <f t="shared" si="41"/>
        <v>0</v>
      </c>
      <c r="AI567" s="7">
        <f t="shared" si="42"/>
        <v>5.7549999999999999</v>
      </c>
      <c r="AJ567" s="8">
        <f t="shared" si="43"/>
        <v>25.635885785558376</v>
      </c>
      <c r="AK567" s="8">
        <f t="shared" si="44"/>
        <v>25.635885785558376</v>
      </c>
    </row>
    <row r="568" spans="1:37" ht="42.75" customHeight="1" x14ac:dyDescent="0.2">
      <c r="A568" s="2" t="s">
        <v>893</v>
      </c>
      <c r="B568" s="39" t="s">
        <v>894</v>
      </c>
      <c r="C568" s="40"/>
      <c r="D568" s="3" t="s">
        <v>890</v>
      </c>
      <c r="E568" s="2" t="s">
        <v>96</v>
      </c>
      <c r="F568" s="2" t="s">
        <v>0</v>
      </c>
      <c r="G568" s="2">
        <v>220.5</v>
      </c>
      <c r="H568" s="2">
        <v>220.5</v>
      </c>
      <c r="I568" s="4">
        <v>19.3</v>
      </c>
      <c r="J568" s="4">
        <v>0</v>
      </c>
      <c r="K568" s="4">
        <v>11.67</v>
      </c>
      <c r="L568" s="4">
        <v>0</v>
      </c>
      <c r="M568" s="4">
        <v>11.14</v>
      </c>
      <c r="N568" s="4">
        <v>0</v>
      </c>
      <c r="O568" s="4">
        <v>6.87</v>
      </c>
      <c r="P568" s="5">
        <v>0</v>
      </c>
      <c r="Q568" s="4">
        <v>0</v>
      </c>
      <c r="R568" s="4">
        <v>1.9300000000000068</v>
      </c>
      <c r="S568" s="4">
        <v>0</v>
      </c>
      <c r="T568" s="4">
        <v>0.51999999999999602</v>
      </c>
      <c r="U568" s="4">
        <v>0</v>
      </c>
      <c r="V568" s="4">
        <v>0.48000000000000398</v>
      </c>
      <c r="W568" s="4">
        <v>0</v>
      </c>
      <c r="X568" s="4">
        <v>0.50999999999999091</v>
      </c>
      <c r="Y568" s="4">
        <v>0</v>
      </c>
      <c r="Z568" s="4">
        <v>0.53000000000000114</v>
      </c>
      <c r="AA568" s="4">
        <v>7.83</v>
      </c>
      <c r="AB568" s="4">
        <v>0</v>
      </c>
      <c r="AC568" s="4">
        <v>9.83</v>
      </c>
      <c r="AD568" s="4">
        <v>0</v>
      </c>
      <c r="AE568" s="4">
        <v>12.64</v>
      </c>
      <c r="AF568" s="5">
        <v>0</v>
      </c>
      <c r="AG568" s="6">
        <f t="shared" si="40"/>
        <v>79.28</v>
      </c>
      <c r="AH568" s="6">
        <f t="shared" si="41"/>
        <v>3.9699999999999989</v>
      </c>
      <c r="AI568" s="7">
        <f t="shared" si="42"/>
        <v>83.25</v>
      </c>
      <c r="AJ568" s="8">
        <f t="shared" si="43"/>
        <v>359.54648526077096</v>
      </c>
      <c r="AK568" s="8">
        <f t="shared" si="44"/>
        <v>377.55102040816325</v>
      </c>
    </row>
    <row r="569" spans="1:37" ht="22.15" customHeight="1" x14ac:dyDescent="0.2">
      <c r="A569" s="2" t="s">
        <v>895</v>
      </c>
      <c r="B569" s="39" t="s">
        <v>26</v>
      </c>
      <c r="C569" s="40"/>
      <c r="D569" s="3" t="s">
        <v>890</v>
      </c>
      <c r="E569" s="2" t="s">
        <v>56</v>
      </c>
      <c r="F569" s="2" t="s">
        <v>0</v>
      </c>
      <c r="G569" s="2">
        <v>1938.56</v>
      </c>
      <c r="H569" s="2">
        <v>1855.03</v>
      </c>
      <c r="I569" s="4">
        <v>60.421187203483271</v>
      </c>
      <c r="J569" s="4">
        <v>7.0588127965167473</v>
      </c>
      <c r="K569" s="4">
        <v>39.358767830157284</v>
      </c>
      <c r="L569" s="4">
        <v>5.5312321698421316</v>
      </c>
      <c r="M569" s="4">
        <v>39.945335312117287</v>
      </c>
      <c r="N569" s="4">
        <v>5.8946646878828588</v>
      </c>
      <c r="O569" s="4">
        <v>25.55612900775872</v>
      </c>
      <c r="P569" s="5">
        <v>5.7338709922412443</v>
      </c>
      <c r="Q569" s="4">
        <v>0</v>
      </c>
      <c r="R569" s="4">
        <v>9.6999999999998181</v>
      </c>
      <c r="S569" s="4">
        <v>0</v>
      </c>
      <c r="T569" s="4">
        <v>8.3200000000006185</v>
      </c>
      <c r="U569" s="4">
        <v>0</v>
      </c>
      <c r="V569" s="4">
        <v>8.4200000000000728</v>
      </c>
      <c r="W569" s="4">
        <v>0</v>
      </c>
      <c r="X569" s="4">
        <v>8.8800000000001091</v>
      </c>
      <c r="Y569" s="4">
        <v>0</v>
      </c>
      <c r="Z569" s="4">
        <v>9.2599999999993088</v>
      </c>
      <c r="AA569" s="4">
        <v>18.686790621058236</v>
      </c>
      <c r="AB569" s="4">
        <v>5.6632093789421258</v>
      </c>
      <c r="AC569" s="4">
        <v>42.152422111745842</v>
      </c>
      <c r="AD569" s="4">
        <v>5.2275778882542694</v>
      </c>
      <c r="AE569" s="4">
        <v>43.05330407271083</v>
      </c>
      <c r="AF569" s="5">
        <v>6.9066959272892099</v>
      </c>
      <c r="AG569" s="6">
        <f t="shared" si="40"/>
        <v>269.17393615903148</v>
      </c>
      <c r="AH569" s="6">
        <f t="shared" si="41"/>
        <v>86.596063840968512</v>
      </c>
      <c r="AI569" s="7">
        <f t="shared" si="42"/>
        <v>355.77</v>
      </c>
      <c r="AJ569" s="8">
        <f t="shared" si="43"/>
        <v>138.85251741448883</v>
      </c>
      <c r="AK569" s="8">
        <f t="shared" si="44"/>
        <v>191.78665574141658</v>
      </c>
    </row>
    <row r="570" spans="1:37" s="17" customFormat="1" ht="29.25" customHeight="1" x14ac:dyDescent="0.2">
      <c r="A570" s="10" t="s">
        <v>896</v>
      </c>
      <c r="B570" s="43" t="s">
        <v>897</v>
      </c>
      <c r="C570" s="44"/>
      <c r="D570" s="11" t="s">
        <v>898</v>
      </c>
      <c r="E570" s="10" t="s">
        <v>42</v>
      </c>
      <c r="F570" s="10" t="s">
        <v>0</v>
      </c>
      <c r="G570" s="10">
        <v>0</v>
      </c>
      <c r="H570" s="10">
        <v>0</v>
      </c>
      <c r="I570" s="12">
        <v>42.93</v>
      </c>
      <c r="J570" s="12">
        <v>0</v>
      </c>
      <c r="K570" s="12">
        <v>40.330000000000005</v>
      </c>
      <c r="L570" s="12">
        <v>0</v>
      </c>
      <c r="M570" s="12">
        <v>39.440000000000005</v>
      </c>
      <c r="N570" s="12">
        <v>0</v>
      </c>
      <c r="O570" s="12">
        <v>30.790000000000003</v>
      </c>
      <c r="P570" s="13">
        <v>0</v>
      </c>
      <c r="Q570" s="12">
        <v>7.57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29.860000000000003</v>
      </c>
      <c r="AB570" s="12">
        <v>0</v>
      </c>
      <c r="AC570" s="12">
        <v>39.770000000000003</v>
      </c>
      <c r="AD570" s="12">
        <v>0</v>
      </c>
      <c r="AE570" s="12">
        <v>41.580000000000005</v>
      </c>
      <c r="AF570" s="13">
        <v>0</v>
      </c>
      <c r="AG570" s="14">
        <f t="shared" si="40"/>
        <v>272.27000000000004</v>
      </c>
      <c r="AH570" s="14">
        <f t="shared" si="41"/>
        <v>0</v>
      </c>
      <c r="AI570" s="15">
        <f t="shared" si="42"/>
        <v>272.27000000000004</v>
      </c>
      <c r="AJ570" s="16" t="e">
        <f t="shared" si="43"/>
        <v>#DIV/0!</v>
      </c>
      <c r="AK570" s="16" t="e">
        <f t="shared" si="44"/>
        <v>#DIV/0!</v>
      </c>
    </row>
    <row r="571" spans="1:37" ht="22.15" customHeight="1" x14ac:dyDescent="0.2">
      <c r="A571" s="2" t="s">
        <v>899</v>
      </c>
      <c r="B571" s="39" t="s">
        <v>26</v>
      </c>
      <c r="C571" s="40"/>
      <c r="D571" s="3" t="s">
        <v>898</v>
      </c>
      <c r="E571" s="2" t="s">
        <v>50</v>
      </c>
      <c r="F571" s="2" t="s">
        <v>199</v>
      </c>
      <c r="G571" s="2">
        <v>1866.8999999999996</v>
      </c>
      <c r="H571" s="2">
        <v>1865.4</v>
      </c>
      <c r="I571" s="4">
        <v>53.77444239480495</v>
      </c>
      <c r="J571" s="4">
        <v>6.185557605195088</v>
      </c>
      <c r="K571" s="4">
        <v>32.85931223556701</v>
      </c>
      <c r="L571" s="4">
        <v>6.0406877644328549</v>
      </c>
      <c r="M571" s="4">
        <v>28.559788035873257</v>
      </c>
      <c r="N571" s="4">
        <v>6.0402119641268799</v>
      </c>
      <c r="O571" s="4">
        <v>13.853870944172872</v>
      </c>
      <c r="P571" s="5">
        <v>5.5161290558270197</v>
      </c>
      <c r="Q571" s="4">
        <v>0</v>
      </c>
      <c r="R571" s="4">
        <v>9.8900000000001</v>
      </c>
      <c r="S571" s="4">
        <v>0</v>
      </c>
      <c r="T571" s="4">
        <v>8.0999999999999091</v>
      </c>
      <c r="U571" s="4">
        <v>0</v>
      </c>
      <c r="V571" s="4">
        <v>8.1900000000000546</v>
      </c>
      <c r="W571" s="4">
        <v>0</v>
      </c>
      <c r="X571" s="4">
        <v>9.0699999999999363</v>
      </c>
      <c r="Y571" s="4">
        <v>0</v>
      </c>
      <c r="Z571" s="4">
        <v>8.8300000000001546</v>
      </c>
      <c r="AA571" s="4">
        <v>21.062501397442091</v>
      </c>
      <c r="AB571" s="4">
        <v>6.8974986025577172</v>
      </c>
      <c r="AC571" s="4">
        <v>36.969816863297964</v>
      </c>
      <c r="AD571" s="4">
        <v>5.3001831367022456</v>
      </c>
      <c r="AE571" s="4">
        <v>37.725728821421001</v>
      </c>
      <c r="AF571" s="5">
        <v>6.0342711785789938</v>
      </c>
      <c r="AG571" s="6">
        <f t="shared" si="40"/>
        <v>224.80546069257917</v>
      </c>
      <c r="AH571" s="6">
        <f t="shared" si="41"/>
        <v>86.094539307420945</v>
      </c>
      <c r="AI571" s="7">
        <f t="shared" si="42"/>
        <v>310.90000000000009</v>
      </c>
      <c r="AJ571" s="8">
        <f t="shared" si="43"/>
        <v>120.41644474400302</v>
      </c>
      <c r="AK571" s="8">
        <f t="shared" si="44"/>
        <v>166.66666666666671</v>
      </c>
    </row>
    <row r="572" spans="1:37" ht="22.15" customHeight="1" x14ac:dyDescent="0.2">
      <c r="A572" s="2" t="s">
        <v>899</v>
      </c>
      <c r="B572" s="39" t="s">
        <v>26</v>
      </c>
      <c r="C572" s="40"/>
      <c r="D572" s="3" t="s">
        <v>898</v>
      </c>
      <c r="E572" s="2" t="s">
        <v>50</v>
      </c>
      <c r="F572" s="2" t="s">
        <v>200</v>
      </c>
      <c r="G572" s="2">
        <v>1839.3</v>
      </c>
      <c r="H572" s="2">
        <v>1865.5</v>
      </c>
      <c r="I572" s="4">
        <v>50.233958469426753</v>
      </c>
      <c r="J572" s="4">
        <v>6.9860415305732761</v>
      </c>
      <c r="K572" s="4">
        <v>30.984842305074118</v>
      </c>
      <c r="L572" s="4">
        <v>7.2051576949259353</v>
      </c>
      <c r="M572" s="4">
        <v>27.146504378408938</v>
      </c>
      <c r="N572" s="4">
        <v>6.9134956215910073</v>
      </c>
      <c r="O572" s="4">
        <v>13.57258061663045</v>
      </c>
      <c r="P572" s="5">
        <v>6.6774193833695499</v>
      </c>
      <c r="Q572" s="4">
        <v>0</v>
      </c>
      <c r="R572" s="4">
        <v>10.730000000000018</v>
      </c>
      <c r="S572" s="4">
        <v>0</v>
      </c>
      <c r="T572" s="4">
        <v>9.2100000000000364</v>
      </c>
      <c r="U572" s="4">
        <v>0</v>
      </c>
      <c r="V572" s="4">
        <v>8.6100000000005821</v>
      </c>
      <c r="W572" s="4">
        <v>0</v>
      </c>
      <c r="X572" s="4">
        <v>9.1599999999998545</v>
      </c>
      <c r="Y572" s="4">
        <v>0</v>
      </c>
      <c r="Z572" s="4">
        <v>9.4299999999993815</v>
      </c>
      <c r="AA572" s="4">
        <v>21.014685652098464</v>
      </c>
      <c r="AB572" s="4">
        <v>7.115314347901645</v>
      </c>
      <c r="AC572" s="4">
        <v>33.851659409858399</v>
      </c>
      <c r="AD572" s="4">
        <v>7.4783405901415243</v>
      </c>
      <c r="AE572" s="4">
        <v>36.008177261608637</v>
      </c>
      <c r="AF572" s="5">
        <v>7.8518227383919434</v>
      </c>
      <c r="AG572" s="6">
        <f t="shared" si="40"/>
        <v>212.81240809310574</v>
      </c>
      <c r="AH572" s="6">
        <f t="shared" si="41"/>
        <v>97.367591906894759</v>
      </c>
      <c r="AI572" s="7">
        <f t="shared" si="42"/>
        <v>310.18000000000052</v>
      </c>
      <c r="AJ572" s="8">
        <f t="shared" si="43"/>
        <v>115.70293486277701</v>
      </c>
      <c r="AK572" s="8">
        <f t="shared" si="44"/>
        <v>166.2717770034846</v>
      </c>
    </row>
    <row r="573" spans="1:37" ht="22.15" customHeight="1" x14ac:dyDescent="0.2">
      <c r="A573" s="2" t="s">
        <v>900</v>
      </c>
      <c r="B573" s="39" t="s">
        <v>26</v>
      </c>
      <c r="C573" s="40"/>
      <c r="D573" s="3" t="s">
        <v>898</v>
      </c>
      <c r="E573" s="2" t="s">
        <v>459</v>
      </c>
      <c r="F573" s="2" t="s">
        <v>0</v>
      </c>
      <c r="G573" s="2">
        <v>4881.8770000000022</v>
      </c>
      <c r="H573" s="2">
        <v>4981.2</v>
      </c>
      <c r="I573" s="4">
        <v>146.85803415187127</v>
      </c>
      <c r="J573" s="4">
        <v>15.28196584812904</v>
      </c>
      <c r="K573" s="4">
        <v>81.211833559980192</v>
      </c>
      <c r="L573" s="4">
        <v>17.758166440019476</v>
      </c>
      <c r="M573" s="4">
        <v>87.063235118696127</v>
      </c>
      <c r="N573" s="4">
        <v>13.899764881304025</v>
      </c>
      <c r="O573" s="4">
        <v>24.810709614775554</v>
      </c>
      <c r="P573" s="5">
        <v>14.661290385224447</v>
      </c>
      <c r="Q573" s="4">
        <v>0</v>
      </c>
      <c r="R573" s="4">
        <v>27.480000000000018</v>
      </c>
      <c r="S573" s="4">
        <v>0</v>
      </c>
      <c r="T573" s="4">
        <v>24.150000000000091</v>
      </c>
      <c r="U573" s="4">
        <v>0</v>
      </c>
      <c r="V573" s="4">
        <v>21.879999999999654</v>
      </c>
      <c r="W573" s="4">
        <v>0</v>
      </c>
      <c r="X573" s="4">
        <v>25.490000000000236</v>
      </c>
      <c r="Y573" s="4">
        <v>0</v>
      </c>
      <c r="Z573" s="4">
        <v>25.610000000000127</v>
      </c>
      <c r="AA573" s="4">
        <v>65.397213291780304</v>
      </c>
      <c r="AB573" s="4">
        <v>13.649786708219482</v>
      </c>
      <c r="AC573" s="4">
        <v>90.095581801092521</v>
      </c>
      <c r="AD573" s="4">
        <v>14.085418198907337</v>
      </c>
      <c r="AE573" s="4">
        <v>93.853758648001389</v>
      </c>
      <c r="AF573" s="5">
        <v>15.55824135199885</v>
      </c>
      <c r="AG573" s="6">
        <f t="shared" si="40"/>
        <v>589.29036618619739</v>
      </c>
      <c r="AH573" s="6">
        <f t="shared" si="41"/>
        <v>229.5046338138028</v>
      </c>
      <c r="AI573" s="7">
        <f t="shared" si="42"/>
        <v>818.79500000000019</v>
      </c>
      <c r="AJ573" s="8">
        <f t="shared" si="43"/>
        <v>120.70979383261748</v>
      </c>
      <c r="AK573" s="8">
        <f t="shared" si="44"/>
        <v>164.37705773709152</v>
      </c>
    </row>
    <row r="574" spans="1:37" ht="22.15" customHeight="1" x14ac:dyDescent="0.2">
      <c r="A574" s="2" t="s">
        <v>901</v>
      </c>
      <c r="B574" s="39" t="s">
        <v>902</v>
      </c>
      <c r="C574" s="40"/>
      <c r="D574" s="3" t="s">
        <v>898</v>
      </c>
      <c r="E574" s="2" t="s">
        <v>459</v>
      </c>
      <c r="F574" s="2" t="s">
        <v>723</v>
      </c>
      <c r="G574" s="2">
        <v>128.44999999999999</v>
      </c>
      <c r="H574" s="2">
        <v>128.44999999999999</v>
      </c>
      <c r="I574" s="4">
        <v>9.4560000000000013</v>
      </c>
      <c r="J574" s="4">
        <v>0</v>
      </c>
      <c r="K574" s="4">
        <v>2.27</v>
      </c>
      <c r="L574" s="4">
        <v>0</v>
      </c>
      <c r="M574" s="4">
        <v>2.657</v>
      </c>
      <c r="N574" s="4">
        <v>0</v>
      </c>
      <c r="O574" s="4">
        <v>0.8580000000000001</v>
      </c>
      <c r="P574" s="5">
        <v>0</v>
      </c>
      <c r="Q574" s="4">
        <v>6.3E-2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1.83</v>
      </c>
      <c r="AB574" s="4">
        <v>0</v>
      </c>
      <c r="AC574" s="4">
        <v>2.2829999999999999</v>
      </c>
      <c r="AD574" s="4">
        <v>0</v>
      </c>
      <c r="AE574" s="4">
        <v>3.8680000000000003</v>
      </c>
      <c r="AF574" s="5">
        <v>0</v>
      </c>
      <c r="AG574" s="6">
        <f t="shared" si="40"/>
        <v>23.285000000000004</v>
      </c>
      <c r="AH574" s="6">
        <f t="shared" si="41"/>
        <v>0</v>
      </c>
      <c r="AI574" s="7">
        <f t="shared" si="42"/>
        <v>23.285000000000004</v>
      </c>
      <c r="AJ574" s="8">
        <f t="shared" si="43"/>
        <v>181.27676138575325</v>
      </c>
      <c r="AK574" s="8">
        <f t="shared" si="44"/>
        <v>181.27676138575325</v>
      </c>
    </row>
    <row r="575" spans="1:37" ht="22.15" customHeight="1" x14ac:dyDescent="0.2">
      <c r="A575" s="2" t="s">
        <v>903</v>
      </c>
      <c r="B575" s="39" t="s">
        <v>904</v>
      </c>
      <c r="C575" s="40"/>
      <c r="D575" s="3" t="s">
        <v>898</v>
      </c>
      <c r="E575" s="2" t="s">
        <v>459</v>
      </c>
      <c r="F575" s="2" t="s">
        <v>473</v>
      </c>
      <c r="G575" s="2">
        <v>173</v>
      </c>
      <c r="H575" s="2">
        <v>173</v>
      </c>
      <c r="I575" s="4">
        <v>0.77</v>
      </c>
      <c r="J575" s="4">
        <v>0</v>
      </c>
      <c r="K575" s="4">
        <v>0.64</v>
      </c>
      <c r="L575" s="4">
        <v>0</v>
      </c>
      <c r="M575" s="4">
        <v>0.377</v>
      </c>
      <c r="N575" s="4">
        <v>0</v>
      </c>
      <c r="O575" s="4">
        <v>2.8000000000000001E-2</v>
      </c>
      <c r="P575" s="5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0.193</v>
      </c>
      <c r="AB575" s="4">
        <v>0</v>
      </c>
      <c r="AC575" s="4">
        <v>0.22900000000000001</v>
      </c>
      <c r="AD575" s="4">
        <v>0</v>
      </c>
      <c r="AE575" s="4">
        <v>0.32800000000000001</v>
      </c>
      <c r="AF575" s="5">
        <v>0</v>
      </c>
      <c r="AG575" s="6">
        <f t="shared" si="40"/>
        <v>2.5649999999999999</v>
      </c>
      <c r="AH575" s="6">
        <f t="shared" si="41"/>
        <v>0</v>
      </c>
      <c r="AI575" s="7">
        <f t="shared" si="42"/>
        <v>2.5649999999999999</v>
      </c>
      <c r="AJ575" s="8">
        <f t="shared" si="43"/>
        <v>14.826589595375722</v>
      </c>
      <c r="AK575" s="8">
        <f t="shared" si="44"/>
        <v>14.826589595375722</v>
      </c>
    </row>
    <row r="576" spans="1:37" ht="22.15" customHeight="1" x14ac:dyDescent="0.2">
      <c r="A576" s="2" t="s">
        <v>905</v>
      </c>
      <c r="B576" s="39" t="s">
        <v>906</v>
      </c>
      <c r="C576" s="40"/>
      <c r="D576" s="3" t="s">
        <v>898</v>
      </c>
      <c r="E576" s="2" t="s">
        <v>676</v>
      </c>
      <c r="F576" s="2" t="s">
        <v>0</v>
      </c>
      <c r="G576" s="2">
        <v>1665.9</v>
      </c>
      <c r="H576" s="2">
        <v>1665.9</v>
      </c>
      <c r="I576" s="4">
        <v>22.927200000000003</v>
      </c>
      <c r="J576" s="4">
        <v>5.0327999999999999</v>
      </c>
      <c r="K576" s="4">
        <v>15.795500000000001</v>
      </c>
      <c r="L576" s="4">
        <v>4.5345000000000004</v>
      </c>
      <c r="M576" s="4">
        <v>14.147200000000002</v>
      </c>
      <c r="N576" s="4">
        <v>5.0327999999999999</v>
      </c>
      <c r="O576" s="4">
        <v>0</v>
      </c>
      <c r="P576" s="5">
        <v>2.8600000000000003</v>
      </c>
      <c r="Q576" s="4">
        <v>0</v>
      </c>
      <c r="R576" s="4">
        <v>1.27</v>
      </c>
      <c r="S576" s="4">
        <v>0</v>
      </c>
      <c r="T576" s="4">
        <v>1.1600000000000001</v>
      </c>
      <c r="U576" s="4">
        <v>0</v>
      </c>
      <c r="V576" s="4">
        <v>0.9</v>
      </c>
      <c r="W576" s="4">
        <v>0</v>
      </c>
      <c r="X576" s="4">
        <v>0</v>
      </c>
      <c r="Y576" s="4">
        <v>0</v>
      </c>
      <c r="Z576" s="4">
        <v>0</v>
      </c>
      <c r="AA576" s="4">
        <v>6.5256000000000007</v>
      </c>
      <c r="AB576" s="4">
        <v>4.5844000000000005</v>
      </c>
      <c r="AC576" s="4">
        <v>15.6867</v>
      </c>
      <c r="AD576" s="4">
        <v>4.8833000000000002</v>
      </c>
      <c r="AE576" s="4">
        <v>14.8672</v>
      </c>
      <c r="AF576" s="5">
        <v>5.0327999999999999</v>
      </c>
      <c r="AG576" s="6">
        <f t="shared" si="40"/>
        <v>89.949399999999997</v>
      </c>
      <c r="AH576" s="6">
        <f t="shared" si="41"/>
        <v>35.290599999999998</v>
      </c>
      <c r="AI576" s="7">
        <f t="shared" si="42"/>
        <v>125.24</v>
      </c>
      <c r="AJ576" s="8">
        <f t="shared" si="43"/>
        <v>53.994477459631426</v>
      </c>
      <c r="AK576" s="8">
        <f t="shared" si="44"/>
        <v>75.178582147787964</v>
      </c>
    </row>
    <row r="577" spans="1:37" ht="22.15" customHeight="1" x14ac:dyDescent="0.2">
      <c r="A577" s="2" t="s">
        <v>907</v>
      </c>
      <c r="B577" s="39" t="s">
        <v>908</v>
      </c>
      <c r="C577" s="40"/>
      <c r="D577" s="3" t="s">
        <v>898</v>
      </c>
      <c r="E577" s="2" t="s">
        <v>642</v>
      </c>
      <c r="F577" s="2" t="s">
        <v>0</v>
      </c>
      <c r="G577" s="2">
        <v>6928.2</v>
      </c>
      <c r="H577" s="2">
        <v>6928.2</v>
      </c>
      <c r="I577" s="4">
        <v>100.04</v>
      </c>
      <c r="J577" s="4">
        <v>16</v>
      </c>
      <c r="K577" s="4">
        <v>54.98</v>
      </c>
      <c r="L577" s="4">
        <v>15</v>
      </c>
      <c r="M577" s="4">
        <v>52.61</v>
      </c>
      <c r="N577" s="4">
        <v>16</v>
      </c>
      <c r="O577" s="4">
        <v>26.42</v>
      </c>
      <c r="P577" s="5">
        <v>16</v>
      </c>
      <c r="Q577" s="4">
        <v>0</v>
      </c>
      <c r="R577" s="4">
        <v>16.920000000000002</v>
      </c>
      <c r="S577" s="4">
        <v>0</v>
      </c>
      <c r="T577" s="4">
        <v>13.850000000000001</v>
      </c>
      <c r="U577" s="4">
        <v>0</v>
      </c>
      <c r="V577" s="4">
        <v>12.34</v>
      </c>
      <c r="W577" s="4">
        <v>0</v>
      </c>
      <c r="X577" s="4">
        <v>11.72</v>
      </c>
      <c r="Y577" s="4">
        <v>0</v>
      </c>
      <c r="Z577" s="4">
        <v>12.600000000000001</v>
      </c>
      <c r="AA577" s="4">
        <v>40.08</v>
      </c>
      <c r="AB577" s="4">
        <v>14</v>
      </c>
      <c r="AC577" s="4">
        <v>40.713500000000003</v>
      </c>
      <c r="AD577" s="4">
        <v>34.326500000000003</v>
      </c>
      <c r="AE577" s="4">
        <v>45.322700000000005</v>
      </c>
      <c r="AF577" s="5">
        <v>35.377299999999998</v>
      </c>
      <c r="AG577" s="6">
        <f t="shared" si="40"/>
        <v>360.1662</v>
      </c>
      <c r="AH577" s="6">
        <f t="shared" si="41"/>
        <v>214.13380000000001</v>
      </c>
      <c r="AI577" s="7">
        <f t="shared" si="42"/>
        <v>574.29999999999995</v>
      </c>
      <c r="AJ577" s="8">
        <f t="shared" si="43"/>
        <v>51.985537369013599</v>
      </c>
      <c r="AK577" s="8">
        <f t="shared" si="44"/>
        <v>82.893103547819052</v>
      </c>
    </row>
    <row r="578" spans="1:37" ht="22.15" customHeight="1" x14ac:dyDescent="0.2">
      <c r="A578" s="2" t="s">
        <v>909</v>
      </c>
      <c r="B578" s="39" t="s">
        <v>26</v>
      </c>
      <c r="C578" s="40"/>
      <c r="D578" s="3" t="s">
        <v>898</v>
      </c>
      <c r="E578" s="2" t="s">
        <v>91</v>
      </c>
      <c r="F578" s="2" t="s">
        <v>0</v>
      </c>
      <c r="G578" s="2">
        <v>1693.7200000000003</v>
      </c>
      <c r="H578" s="2">
        <v>2071</v>
      </c>
      <c r="I578" s="4">
        <v>66.864325181787407</v>
      </c>
      <c r="J578" s="4">
        <v>4.8756748182125991</v>
      </c>
      <c r="K578" s="4">
        <v>40.082664683436725</v>
      </c>
      <c r="L578" s="4">
        <v>5.1673353165630447</v>
      </c>
      <c r="M578" s="4">
        <v>40.316429864605254</v>
      </c>
      <c r="N578" s="4">
        <v>5.6035701353948166</v>
      </c>
      <c r="O578" s="4">
        <v>27.182903208129673</v>
      </c>
      <c r="P578" s="5">
        <v>4.137096791870265</v>
      </c>
      <c r="Q578" s="4">
        <v>0</v>
      </c>
      <c r="R578" s="4">
        <v>12.620000000000118</v>
      </c>
      <c r="S578" s="4">
        <v>0</v>
      </c>
      <c r="T578" s="4">
        <v>10.9699999999998</v>
      </c>
      <c r="U578" s="4">
        <v>0</v>
      </c>
      <c r="V578" s="4">
        <v>10.610000000000127</v>
      </c>
      <c r="W578" s="4">
        <v>0</v>
      </c>
      <c r="X578" s="4">
        <v>11.129999999999882</v>
      </c>
      <c r="Y578" s="4">
        <v>0</v>
      </c>
      <c r="Z578" s="4">
        <v>11.259999999999991</v>
      </c>
      <c r="AA578" s="4">
        <v>29.702422111745793</v>
      </c>
      <c r="AB578" s="4">
        <v>5.2275778882542694</v>
      </c>
      <c r="AC578" s="4">
        <v>42.13023785708976</v>
      </c>
      <c r="AD578" s="4">
        <v>5.0097621429103416</v>
      </c>
      <c r="AE578" s="4">
        <v>43.960855632523696</v>
      </c>
      <c r="AF578" s="5">
        <v>5.0891443674762593</v>
      </c>
      <c r="AG578" s="6">
        <f t="shared" si="40"/>
        <v>290.23983853931827</v>
      </c>
      <c r="AH578" s="6">
        <f t="shared" si="41"/>
        <v>91.700161460681528</v>
      </c>
      <c r="AI578" s="7">
        <f t="shared" si="42"/>
        <v>381.93999999999983</v>
      </c>
      <c r="AJ578" s="8">
        <f t="shared" si="43"/>
        <v>171.36234946704189</v>
      </c>
      <c r="AK578" s="8">
        <f t="shared" si="44"/>
        <v>184.42298406566869</v>
      </c>
    </row>
    <row r="579" spans="1:37" ht="26.25" customHeight="1" x14ac:dyDescent="0.2">
      <c r="A579" s="2" t="s">
        <v>910</v>
      </c>
      <c r="B579" s="39" t="s">
        <v>911</v>
      </c>
      <c r="C579" s="40"/>
      <c r="D579" s="3" t="s">
        <v>898</v>
      </c>
      <c r="E579" s="2" t="s">
        <v>190</v>
      </c>
      <c r="F579" s="2" t="s">
        <v>186</v>
      </c>
      <c r="G579" s="2">
        <v>2072.4</v>
      </c>
      <c r="H579" s="2">
        <v>2072.4</v>
      </c>
      <c r="I579" s="4">
        <v>49.74</v>
      </c>
      <c r="J579" s="4">
        <v>14</v>
      </c>
      <c r="K579" s="4">
        <v>32.979999999999997</v>
      </c>
      <c r="L579" s="4">
        <v>12</v>
      </c>
      <c r="M579" s="4">
        <v>32.22</v>
      </c>
      <c r="N579" s="4">
        <v>13</v>
      </c>
      <c r="O579" s="4">
        <v>6.6</v>
      </c>
      <c r="P579" s="5">
        <v>12</v>
      </c>
      <c r="Q579" s="4">
        <v>0</v>
      </c>
      <c r="R579" s="4">
        <v>12.970000000000027</v>
      </c>
      <c r="S579" s="4">
        <v>0</v>
      </c>
      <c r="T579" s="4">
        <v>11.079999999999927</v>
      </c>
      <c r="U579" s="4">
        <v>0</v>
      </c>
      <c r="V579" s="4">
        <v>10.700000000000045</v>
      </c>
      <c r="W579" s="4">
        <v>0</v>
      </c>
      <c r="X579" s="4">
        <v>11.399999999999977</v>
      </c>
      <c r="Y579" s="4">
        <v>0</v>
      </c>
      <c r="Z579" s="4">
        <v>11.6099999999999</v>
      </c>
      <c r="AA579" s="4">
        <v>39.14</v>
      </c>
      <c r="AB579" s="4">
        <v>0</v>
      </c>
      <c r="AC579" s="4">
        <v>36.08</v>
      </c>
      <c r="AD579" s="4">
        <v>15</v>
      </c>
      <c r="AE579" s="4">
        <v>54.160000000000004</v>
      </c>
      <c r="AF579" s="5">
        <v>0</v>
      </c>
      <c r="AG579" s="6">
        <f t="shared" si="40"/>
        <v>250.92</v>
      </c>
      <c r="AH579" s="6">
        <f t="shared" si="41"/>
        <v>123.75999999999988</v>
      </c>
      <c r="AI579" s="7">
        <f t="shared" si="42"/>
        <v>374.67999999999984</v>
      </c>
      <c r="AJ579" s="8">
        <f t="shared" si="43"/>
        <v>121.0770121598147</v>
      </c>
      <c r="AK579" s="8">
        <f t="shared" si="44"/>
        <v>180.79521327928964</v>
      </c>
    </row>
    <row r="580" spans="1:37" ht="31.5" customHeight="1" x14ac:dyDescent="0.2">
      <c r="A580" s="2" t="s">
        <v>910</v>
      </c>
      <c r="B580" s="39" t="s">
        <v>911</v>
      </c>
      <c r="C580" s="40"/>
      <c r="D580" s="3" t="s">
        <v>898</v>
      </c>
      <c r="E580" s="2" t="s">
        <v>190</v>
      </c>
      <c r="F580" s="2" t="s">
        <v>912</v>
      </c>
      <c r="G580" s="2">
        <v>2734</v>
      </c>
      <c r="H580" s="2">
        <v>2734</v>
      </c>
      <c r="I580" s="4">
        <v>84.04</v>
      </c>
      <c r="J580" s="4">
        <v>24</v>
      </c>
      <c r="K580" s="4">
        <v>50.42</v>
      </c>
      <c r="L580" s="4">
        <v>20</v>
      </c>
      <c r="M580" s="4">
        <v>50</v>
      </c>
      <c r="N580" s="4">
        <v>21.4</v>
      </c>
      <c r="O580" s="4">
        <v>14.36</v>
      </c>
      <c r="P580" s="5">
        <v>18</v>
      </c>
      <c r="Q580" s="4">
        <v>0</v>
      </c>
      <c r="R580" s="4">
        <v>20.689999999999941</v>
      </c>
      <c r="S580" s="4">
        <v>0</v>
      </c>
      <c r="T580" s="4">
        <v>18.080000000000155</v>
      </c>
      <c r="U580" s="4">
        <v>0</v>
      </c>
      <c r="V580" s="4">
        <v>17.419999999999845</v>
      </c>
      <c r="W580" s="4">
        <v>0</v>
      </c>
      <c r="X580" s="4">
        <v>18.549999999999955</v>
      </c>
      <c r="Y580" s="4">
        <v>0</v>
      </c>
      <c r="Z580" s="4">
        <v>19.060000000000173</v>
      </c>
      <c r="AA580" s="4">
        <v>53.760000000000005</v>
      </c>
      <c r="AB580" s="4">
        <v>0</v>
      </c>
      <c r="AC580" s="4">
        <v>50.83</v>
      </c>
      <c r="AD580" s="4">
        <v>21</v>
      </c>
      <c r="AE580" s="4">
        <v>76.33</v>
      </c>
      <c r="AF580" s="5">
        <v>0</v>
      </c>
      <c r="AG580" s="6">
        <f t="shared" si="40"/>
        <v>379.73999999999995</v>
      </c>
      <c r="AH580" s="6">
        <f t="shared" si="41"/>
        <v>198.20000000000007</v>
      </c>
      <c r="AI580" s="7">
        <f t="shared" si="42"/>
        <v>577.94000000000005</v>
      </c>
      <c r="AJ580" s="8">
        <f t="shared" si="43"/>
        <v>138.89539136795901</v>
      </c>
      <c r="AK580" s="8">
        <f t="shared" si="44"/>
        <v>211.38990490124363</v>
      </c>
    </row>
    <row r="581" spans="1:37" ht="22.15" customHeight="1" x14ac:dyDescent="0.2">
      <c r="A581" s="2" t="s">
        <v>913</v>
      </c>
      <c r="B581" s="39" t="s">
        <v>26</v>
      </c>
      <c r="C581" s="40"/>
      <c r="D581" s="3" t="s">
        <v>898</v>
      </c>
      <c r="E581" s="2" t="s">
        <v>192</v>
      </c>
      <c r="F581" s="2" t="s">
        <v>0</v>
      </c>
      <c r="G581" s="2">
        <v>1292.1112999999998</v>
      </c>
      <c r="H581" s="2">
        <v>1382.35</v>
      </c>
      <c r="I581" s="4">
        <v>42.109750500656808</v>
      </c>
      <c r="J581" s="4">
        <v>3.4202494993431665</v>
      </c>
      <c r="K581" s="4">
        <v>27.488156658609732</v>
      </c>
      <c r="L581" s="4">
        <v>3.5098433413902028</v>
      </c>
      <c r="M581" s="4">
        <v>28.326054475119655</v>
      </c>
      <c r="N581" s="4">
        <v>2.9109455248804239</v>
      </c>
      <c r="O581" s="4">
        <v>17.165096763029325</v>
      </c>
      <c r="P581" s="5">
        <v>2.6129032369706935</v>
      </c>
      <c r="Q581" s="4">
        <v>0</v>
      </c>
      <c r="R581" s="4">
        <v>7.5569999999999027</v>
      </c>
      <c r="S581" s="4">
        <v>0</v>
      </c>
      <c r="T581" s="4">
        <v>6.6000000000000227</v>
      </c>
      <c r="U581" s="4">
        <v>0</v>
      </c>
      <c r="V581" s="4">
        <v>6.4540000000000646</v>
      </c>
      <c r="W581" s="4">
        <v>0</v>
      </c>
      <c r="X581" s="4">
        <v>6.8089999999999691</v>
      </c>
      <c r="Y581" s="4">
        <v>0</v>
      </c>
      <c r="Z581" s="4">
        <v>6.9109999999999445</v>
      </c>
      <c r="AA581" s="4">
        <v>18.826026801216887</v>
      </c>
      <c r="AB581" s="4">
        <v>2.3959731987832069</v>
      </c>
      <c r="AC581" s="4">
        <v>29.681632049664763</v>
      </c>
      <c r="AD581" s="4">
        <v>2.3233679503352311</v>
      </c>
      <c r="AE581" s="4">
        <v>29.499407192336648</v>
      </c>
      <c r="AF581" s="5">
        <v>3.2715928076633096</v>
      </c>
      <c r="AG581" s="6">
        <f t="shared" si="40"/>
        <v>193.09612444063379</v>
      </c>
      <c r="AH581" s="6">
        <f t="shared" si="41"/>
        <v>54.775875559366142</v>
      </c>
      <c r="AI581" s="7">
        <f t="shared" si="42"/>
        <v>247.87199999999993</v>
      </c>
      <c r="AJ581" s="8">
        <f t="shared" si="43"/>
        <v>149.4423308894782</v>
      </c>
      <c r="AK581" s="8">
        <f t="shared" si="44"/>
        <v>179.31204108944908</v>
      </c>
    </row>
    <row r="582" spans="1:37" ht="22.15" customHeight="1" x14ac:dyDescent="0.2">
      <c r="A582" s="2" t="s">
        <v>914</v>
      </c>
      <c r="B582" s="39" t="s">
        <v>26</v>
      </c>
      <c r="C582" s="40"/>
      <c r="D582" s="3" t="s">
        <v>898</v>
      </c>
      <c r="E582" s="2" t="s">
        <v>239</v>
      </c>
      <c r="F582" s="2" t="s">
        <v>915</v>
      </c>
      <c r="G582" s="2">
        <v>2595.1920000000005</v>
      </c>
      <c r="H582" s="2">
        <v>2772.9</v>
      </c>
      <c r="I582" s="4">
        <v>80.425591757065988</v>
      </c>
      <c r="J582" s="4">
        <v>9.0964082429339523</v>
      </c>
      <c r="K582" s="4">
        <v>48.911916779990428</v>
      </c>
      <c r="L582" s="4">
        <v>8.879083220009738</v>
      </c>
      <c r="M582" s="4">
        <v>49.59329523474873</v>
      </c>
      <c r="N582" s="4">
        <v>9.0967047652513244</v>
      </c>
      <c r="O582" s="4">
        <v>26.359774152302634</v>
      </c>
      <c r="P582" s="5">
        <v>9.6532258476972839</v>
      </c>
      <c r="Q582" s="4">
        <v>0</v>
      </c>
      <c r="R582" s="4">
        <v>14.312999999999874</v>
      </c>
      <c r="S582" s="4">
        <v>0</v>
      </c>
      <c r="T582" s="4">
        <v>11.868000000000166</v>
      </c>
      <c r="U582" s="4">
        <v>0</v>
      </c>
      <c r="V582" s="4">
        <v>11.223999999999933</v>
      </c>
      <c r="W582" s="4">
        <v>0</v>
      </c>
      <c r="X582" s="4">
        <v>12.047000000000025</v>
      </c>
      <c r="Y582" s="4">
        <v>0</v>
      </c>
      <c r="Z582" s="4">
        <v>12.724999999999909</v>
      </c>
      <c r="AA582" s="4">
        <v>31.587738695555132</v>
      </c>
      <c r="AB582" s="4">
        <v>9.1482613044449721</v>
      </c>
      <c r="AC582" s="4">
        <v>50.040317701763165</v>
      </c>
      <c r="AD582" s="4">
        <v>9.4386822982368752</v>
      </c>
      <c r="AE582" s="4">
        <v>53.854731888972474</v>
      </c>
      <c r="AF582" s="5">
        <v>9.4512681110273391</v>
      </c>
      <c r="AG582" s="6">
        <f t="shared" si="40"/>
        <v>340.77336621039854</v>
      </c>
      <c r="AH582" s="6">
        <f t="shared" si="41"/>
        <v>126.94063378960138</v>
      </c>
      <c r="AI582" s="7">
        <f t="shared" si="42"/>
        <v>467.71399999999994</v>
      </c>
      <c r="AJ582" s="8">
        <f t="shared" si="43"/>
        <v>131.30950088101324</v>
      </c>
      <c r="AK582" s="8">
        <f t="shared" si="44"/>
        <v>168.67323019221749</v>
      </c>
    </row>
    <row r="583" spans="1:37" ht="22.15" customHeight="1" x14ac:dyDescent="0.2">
      <c r="A583" s="2" t="s">
        <v>914</v>
      </c>
      <c r="B583" s="39" t="s">
        <v>26</v>
      </c>
      <c r="C583" s="40"/>
      <c r="D583" s="3" t="s">
        <v>898</v>
      </c>
      <c r="E583" s="2" t="s">
        <v>239</v>
      </c>
      <c r="F583" s="2" t="s">
        <v>916</v>
      </c>
      <c r="G583" s="2">
        <v>2755.5199999999995</v>
      </c>
      <c r="H583" s="2">
        <v>2779.37</v>
      </c>
      <c r="I583" s="4">
        <v>80.540820491122616</v>
      </c>
      <c r="J583" s="4">
        <v>9.1691795088774253</v>
      </c>
      <c r="K583" s="4">
        <v>48.465358038678637</v>
      </c>
      <c r="L583" s="4">
        <v>9.0246419613213735</v>
      </c>
      <c r="M583" s="4">
        <v>47.014389787236652</v>
      </c>
      <c r="N583" s="4">
        <v>8.8056102127632823</v>
      </c>
      <c r="O583" s="4">
        <v>23.742580607016642</v>
      </c>
      <c r="P583" s="5">
        <v>8.927419392983202</v>
      </c>
      <c r="Q583" s="4">
        <v>0</v>
      </c>
      <c r="R583" s="4">
        <v>12.980000000000018</v>
      </c>
      <c r="S583" s="4">
        <v>0</v>
      </c>
      <c r="T583" s="4">
        <v>10.940000000000055</v>
      </c>
      <c r="U583" s="4">
        <v>0</v>
      </c>
      <c r="V583" s="4">
        <v>10.720000000000027</v>
      </c>
      <c r="W583" s="4">
        <v>0</v>
      </c>
      <c r="X583" s="4">
        <v>11.509999999999991</v>
      </c>
      <c r="Y583" s="4">
        <v>0</v>
      </c>
      <c r="Z583" s="4">
        <v>11.960000000000036</v>
      </c>
      <c r="AA583" s="4">
        <v>33.167791180034932</v>
      </c>
      <c r="AB583" s="4">
        <v>8.4222088199652116</v>
      </c>
      <c r="AC583" s="4">
        <v>52.843001676930626</v>
      </c>
      <c r="AD583" s="4">
        <v>8.276998323069261</v>
      </c>
      <c r="AE583" s="4">
        <v>56.610879324000678</v>
      </c>
      <c r="AF583" s="5">
        <v>7.7791206759994251</v>
      </c>
      <c r="AG583" s="6">
        <f t="shared" ref="AG583:AG646" si="45">I583+K583+M583+O583+Q583+S583+U583+W583+Y583+AA583+AC583+AE583</f>
        <v>342.38482110502076</v>
      </c>
      <c r="AH583" s="6">
        <f t="shared" ref="AH583:AH646" si="46">J583+L583+N583+P583+R583+T583+V583+X583+Z583+AB583+AD583+AF583</f>
        <v>118.5151788949793</v>
      </c>
      <c r="AI583" s="7">
        <f t="shared" ref="AI583:AI646" si="47">SUM(AG583:AH583)</f>
        <v>460.90000000000009</v>
      </c>
      <c r="AJ583" s="8">
        <f t="shared" ref="AJ583:AJ646" si="48">AG583/G583*1000</f>
        <v>124.25415932565208</v>
      </c>
      <c r="AK583" s="8">
        <f t="shared" ref="AK583:AK646" si="49">AI583/H583*1000</f>
        <v>165.82894684766697</v>
      </c>
    </row>
    <row r="584" spans="1:37" ht="22.15" customHeight="1" x14ac:dyDescent="0.2">
      <c r="A584" s="2" t="s">
        <v>917</v>
      </c>
      <c r="B584" s="39" t="s">
        <v>26</v>
      </c>
      <c r="C584" s="40"/>
      <c r="D584" s="3" t="s">
        <v>898</v>
      </c>
      <c r="E584" s="2" t="s">
        <v>693</v>
      </c>
      <c r="F584" s="2" t="s">
        <v>0</v>
      </c>
      <c r="G584" s="2">
        <v>1852.2422999999997</v>
      </c>
      <c r="H584" s="2">
        <v>2065.25</v>
      </c>
      <c r="I584" s="4">
        <v>68.865043533200776</v>
      </c>
      <c r="J584" s="4">
        <v>6.6949564667993897</v>
      </c>
      <c r="K584" s="4">
        <v>42.669312235566956</v>
      </c>
      <c r="L584" s="4">
        <v>6.0406877644328549</v>
      </c>
      <c r="M584" s="4">
        <v>41.959278016531186</v>
      </c>
      <c r="N584" s="4">
        <v>6.8407219834689963</v>
      </c>
      <c r="O584" s="4">
        <v>24.882903198516065</v>
      </c>
      <c r="P584" s="5">
        <v>6.3870968014839171</v>
      </c>
      <c r="Q584" s="4">
        <v>0</v>
      </c>
      <c r="R584" s="4">
        <v>12.519999999999982</v>
      </c>
      <c r="S584" s="4">
        <v>0</v>
      </c>
      <c r="T584" s="4">
        <v>10.599999999999909</v>
      </c>
      <c r="U584" s="4">
        <v>0</v>
      </c>
      <c r="V584" s="4">
        <v>6.2999999999999545</v>
      </c>
      <c r="W584" s="4">
        <v>0</v>
      </c>
      <c r="X584" s="4">
        <v>5.4100000000000827</v>
      </c>
      <c r="Y584" s="4">
        <v>0</v>
      </c>
      <c r="Z584" s="4">
        <v>7.4500000000000455</v>
      </c>
      <c r="AA584" s="4">
        <v>21.448974875713873</v>
      </c>
      <c r="AB584" s="4">
        <v>5.8810251242860536</v>
      </c>
      <c r="AC584" s="4">
        <v>33.105948633474206</v>
      </c>
      <c r="AD584" s="4">
        <v>6.244051366525933</v>
      </c>
      <c r="AE584" s="4">
        <v>43.022495823140744</v>
      </c>
      <c r="AF584" s="5">
        <v>7.1975041768592813</v>
      </c>
      <c r="AG584" s="6">
        <f t="shared" si="45"/>
        <v>275.95395631614383</v>
      </c>
      <c r="AH584" s="6">
        <f t="shared" si="46"/>
        <v>87.566043683856407</v>
      </c>
      <c r="AI584" s="7">
        <f t="shared" si="47"/>
        <v>363.52000000000021</v>
      </c>
      <c r="AJ584" s="8">
        <f t="shared" si="48"/>
        <v>148.98372438430107</v>
      </c>
      <c r="AK584" s="8">
        <f t="shared" si="49"/>
        <v>176.01743130371636</v>
      </c>
    </row>
    <row r="585" spans="1:37" ht="22.15" customHeight="1" x14ac:dyDescent="0.2">
      <c r="A585" s="2" t="s">
        <v>918</v>
      </c>
      <c r="B585" s="39" t="s">
        <v>26</v>
      </c>
      <c r="C585" s="40"/>
      <c r="D585" s="3" t="s">
        <v>898</v>
      </c>
      <c r="E585" s="2" t="s">
        <v>177</v>
      </c>
      <c r="F585" s="2" t="s">
        <v>0</v>
      </c>
      <c r="G585" s="2">
        <v>1273.2483999999995</v>
      </c>
      <c r="H585" s="2">
        <v>1364</v>
      </c>
      <c r="I585" s="4">
        <v>42.361782649900498</v>
      </c>
      <c r="J585" s="4">
        <v>5.0212173500995423</v>
      </c>
      <c r="K585" s="4">
        <v>25.858575872618236</v>
      </c>
      <c r="L585" s="4">
        <v>4.1484241273815989</v>
      </c>
      <c r="M585" s="4">
        <v>25.272355350801405</v>
      </c>
      <c r="N585" s="4">
        <v>4.2936446491986251</v>
      </c>
      <c r="O585" s="4">
        <v>14.64664514454399</v>
      </c>
      <c r="P585" s="5">
        <v>3.91935485545604</v>
      </c>
      <c r="Q585" s="4">
        <v>0</v>
      </c>
      <c r="R585" s="4">
        <v>8.9380000000001019</v>
      </c>
      <c r="S585" s="4">
        <v>0</v>
      </c>
      <c r="T585" s="4">
        <v>7.5679999999999836</v>
      </c>
      <c r="U585" s="4">
        <v>0</v>
      </c>
      <c r="V585" s="4">
        <v>7.40300000000002</v>
      </c>
      <c r="W585" s="4">
        <v>0</v>
      </c>
      <c r="X585" s="4">
        <v>7.8259999999997945</v>
      </c>
      <c r="Y585" s="4">
        <v>0</v>
      </c>
      <c r="Z585" s="4">
        <v>7.9530000000002019</v>
      </c>
      <c r="AA585" s="4">
        <v>16.279079844673323</v>
      </c>
      <c r="AB585" s="4">
        <v>4.4289201553265345</v>
      </c>
      <c r="AC585" s="4">
        <v>26.002527080705271</v>
      </c>
      <c r="AD585" s="4">
        <v>3.7754729192947503</v>
      </c>
      <c r="AE585" s="4">
        <v>27.353896880374133</v>
      </c>
      <c r="AF585" s="5">
        <v>3.6351031196258998</v>
      </c>
      <c r="AG585" s="6">
        <f t="shared" si="45"/>
        <v>177.77486282361684</v>
      </c>
      <c r="AH585" s="6">
        <f t="shared" si="46"/>
        <v>68.910137176383088</v>
      </c>
      <c r="AI585" s="7">
        <f t="shared" si="47"/>
        <v>246.68499999999995</v>
      </c>
      <c r="AJ585" s="8">
        <f t="shared" si="48"/>
        <v>139.62307969412481</v>
      </c>
      <c r="AK585" s="8">
        <f t="shared" si="49"/>
        <v>180.85410557184747</v>
      </c>
    </row>
    <row r="586" spans="1:37" ht="27" customHeight="1" x14ac:dyDescent="0.2">
      <c r="A586" s="2" t="s">
        <v>919</v>
      </c>
      <c r="B586" s="39" t="s">
        <v>911</v>
      </c>
      <c r="C586" s="40"/>
      <c r="D586" s="3" t="s">
        <v>898</v>
      </c>
      <c r="E586" s="2" t="s">
        <v>532</v>
      </c>
      <c r="F586" s="2" t="s">
        <v>186</v>
      </c>
      <c r="G586" s="2">
        <v>2081</v>
      </c>
      <c r="H586" s="2">
        <v>2081</v>
      </c>
      <c r="I586" s="4">
        <v>65.3</v>
      </c>
      <c r="J586" s="4">
        <v>15</v>
      </c>
      <c r="K586" s="4">
        <v>36.06</v>
      </c>
      <c r="L586" s="4">
        <v>15</v>
      </c>
      <c r="M586" s="4">
        <v>35.520000000000003</v>
      </c>
      <c r="N586" s="4">
        <v>16</v>
      </c>
      <c r="O586" s="4">
        <v>12.14</v>
      </c>
      <c r="P586" s="5">
        <v>15</v>
      </c>
      <c r="Q586" s="4">
        <v>0</v>
      </c>
      <c r="R586" s="4">
        <v>12.779999999999973</v>
      </c>
      <c r="S586" s="4">
        <v>0</v>
      </c>
      <c r="T586" s="4">
        <v>11.180000000000064</v>
      </c>
      <c r="U586" s="4">
        <v>0</v>
      </c>
      <c r="V586" s="4">
        <v>10.590000000000146</v>
      </c>
      <c r="W586" s="4">
        <v>0</v>
      </c>
      <c r="X586" s="4">
        <v>10.869999999999891</v>
      </c>
      <c r="Y586" s="4">
        <v>0</v>
      </c>
      <c r="Z586" s="4">
        <v>11.440000000000055</v>
      </c>
      <c r="AA586" s="4">
        <v>42.580000000000005</v>
      </c>
      <c r="AB586" s="4">
        <v>0</v>
      </c>
      <c r="AC586" s="4">
        <v>42.41</v>
      </c>
      <c r="AD586" s="4">
        <v>16</v>
      </c>
      <c r="AE586" s="4">
        <v>63.06</v>
      </c>
      <c r="AF586" s="5">
        <v>0</v>
      </c>
      <c r="AG586" s="6">
        <f t="shared" si="45"/>
        <v>297.07</v>
      </c>
      <c r="AH586" s="6">
        <f t="shared" si="46"/>
        <v>133.86000000000013</v>
      </c>
      <c r="AI586" s="7">
        <f t="shared" si="47"/>
        <v>430.93000000000012</v>
      </c>
      <c r="AJ586" s="8">
        <f t="shared" si="48"/>
        <v>142.75348390197021</v>
      </c>
      <c r="AK586" s="8">
        <f t="shared" si="49"/>
        <v>207.07832772705436</v>
      </c>
    </row>
    <row r="587" spans="1:37" ht="28.5" customHeight="1" x14ac:dyDescent="0.2">
      <c r="A587" s="2" t="s">
        <v>919</v>
      </c>
      <c r="B587" s="39" t="s">
        <v>911</v>
      </c>
      <c r="C587" s="40"/>
      <c r="D587" s="3" t="s">
        <v>898</v>
      </c>
      <c r="E587" s="2" t="s">
        <v>532</v>
      </c>
      <c r="F587" s="2" t="s">
        <v>920</v>
      </c>
      <c r="G587" s="2">
        <v>3451</v>
      </c>
      <c r="H587" s="2">
        <v>3451</v>
      </c>
      <c r="I587" s="4">
        <v>92.48</v>
      </c>
      <c r="J587" s="4">
        <v>25</v>
      </c>
      <c r="K587" s="4">
        <v>55.28</v>
      </c>
      <c r="L587" s="4">
        <v>22</v>
      </c>
      <c r="M587" s="4">
        <v>55.14</v>
      </c>
      <c r="N587" s="4">
        <v>23.5</v>
      </c>
      <c r="O587" s="4">
        <v>27.37</v>
      </c>
      <c r="P587" s="5">
        <v>24</v>
      </c>
      <c r="Q587" s="4">
        <v>0</v>
      </c>
      <c r="R587" s="4">
        <v>22.759999999999991</v>
      </c>
      <c r="S587" s="4">
        <v>0</v>
      </c>
      <c r="T587" s="4">
        <v>20.180000000000064</v>
      </c>
      <c r="U587" s="4">
        <v>0</v>
      </c>
      <c r="V587" s="4">
        <v>19.799999999999955</v>
      </c>
      <c r="W587" s="4">
        <v>0</v>
      </c>
      <c r="X587" s="4">
        <v>21.039999999999964</v>
      </c>
      <c r="Y587" s="4">
        <v>0</v>
      </c>
      <c r="Z587" s="4">
        <v>21.330000000000155</v>
      </c>
      <c r="AA587" s="4">
        <v>62.6</v>
      </c>
      <c r="AB587" s="4">
        <v>0</v>
      </c>
      <c r="AC587" s="4">
        <v>57.47</v>
      </c>
      <c r="AD587" s="4">
        <v>25</v>
      </c>
      <c r="AE587" s="4">
        <v>88</v>
      </c>
      <c r="AF587" s="5">
        <v>0</v>
      </c>
      <c r="AG587" s="6">
        <f t="shared" si="45"/>
        <v>438.34000000000003</v>
      </c>
      <c r="AH587" s="6">
        <f t="shared" si="46"/>
        <v>224.61000000000013</v>
      </c>
      <c r="AI587" s="7">
        <f t="shared" si="47"/>
        <v>662.95000000000016</v>
      </c>
      <c r="AJ587" s="8">
        <f t="shared" si="48"/>
        <v>127.01825557809332</v>
      </c>
      <c r="AK587" s="8">
        <f t="shared" si="49"/>
        <v>192.10373804694296</v>
      </c>
    </row>
    <row r="588" spans="1:37" ht="22.15" customHeight="1" x14ac:dyDescent="0.2">
      <c r="A588" s="2" t="s">
        <v>921</v>
      </c>
      <c r="B588" s="39" t="s">
        <v>26</v>
      </c>
      <c r="C588" s="40"/>
      <c r="D588" s="3" t="s">
        <v>898</v>
      </c>
      <c r="E588" s="2" t="s">
        <v>698</v>
      </c>
      <c r="F588" s="2" t="s">
        <v>0</v>
      </c>
      <c r="G588" s="2">
        <v>1852.8102000000003</v>
      </c>
      <c r="H588" s="2">
        <v>2087.6999999999998</v>
      </c>
      <c r="I588" s="4">
        <v>67.566612522352756</v>
      </c>
      <c r="J588" s="4">
        <v>5.6033874776473152</v>
      </c>
      <c r="K588" s="4">
        <v>42.473005482179801</v>
      </c>
      <c r="L588" s="4">
        <v>5.0569945178201747</v>
      </c>
      <c r="M588" s="4">
        <v>43.004750778971314</v>
      </c>
      <c r="N588" s="4">
        <v>5.3852492210287846</v>
      </c>
      <c r="O588" s="4">
        <v>28.197120138321694</v>
      </c>
      <c r="P588" s="5">
        <v>5.9328798616781881</v>
      </c>
      <c r="Q588" s="4">
        <v>0</v>
      </c>
      <c r="R588" s="4">
        <v>12.309999999999945</v>
      </c>
      <c r="S588" s="4">
        <v>0</v>
      </c>
      <c r="T588" s="4">
        <v>9.2200000000000273</v>
      </c>
      <c r="U588" s="4">
        <v>0</v>
      </c>
      <c r="V588" s="4">
        <v>8.7400000000000091</v>
      </c>
      <c r="W588" s="4">
        <v>0</v>
      </c>
      <c r="X588" s="4">
        <v>9.5599999999999454</v>
      </c>
      <c r="Y588" s="4">
        <v>0</v>
      </c>
      <c r="Z588" s="4">
        <v>10.040000000000191</v>
      </c>
      <c r="AA588" s="4">
        <v>29.59805360243346</v>
      </c>
      <c r="AB588" s="4">
        <v>4.7919463975664138</v>
      </c>
      <c r="AC588" s="4">
        <v>43.811580124162042</v>
      </c>
      <c r="AD588" s="4">
        <v>5.8084198758380774</v>
      </c>
      <c r="AE588" s="4">
        <v>45.531132946205886</v>
      </c>
      <c r="AF588" s="5">
        <v>5.8888670537939571</v>
      </c>
      <c r="AG588" s="6">
        <f t="shared" si="45"/>
        <v>300.18225559462695</v>
      </c>
      <c r="AH588" s="6">
        <f t="shared" si="46"/>
        <v>88.337744405373044</v>
      </c>
      <c r="AI588" s="7">
        <f t="shared" si="47"/>
        <v>388.52</v>
      </c>
      <c r="AJ588" s="8">
        <f t="shared" si="48"/>
        <v>162.01457418284232</v>
      </c>
      <c r="AK588" s="8">
        <f t="shared" si="49"/>
        <v>186.09953537385641</v>
      </c>
    </row>
    <row r="589" spans="1:37" ht="22.15" customHeight="1" x14ac:dyDescent="0.2">
      <c r="A589" s="2" t="s">
        <v>922</v>
      </c>
      <c r="B589" s="39" t="s">
        <v>26</v>
      </c>
      <c r="C589" s="40"/>
      <c r="D589" s="3" t="s">
        <v>898</v>
      </c>
      <c r="E589" s="2" t="s">
        <v>600</v>
      </c>
      <c r="F589" s="2" t="s">
        <v>608</v>
      </c>
      <c r="G589" s="2">
        <v>2090.9</v>
      </c>
      <c r="H589" s="2">
        <v>2772</v>
      </c>
      <c r="I589" s="4">
        <v>53.612272267257133</v>
      </c>
      <c r="J589" s="4">
        <v>6.7677277327428609</v>
      </c>
      <c r="K589" s="4">
        <v>39.098739158353148</v>
      </c>
      <c r="L589" s="4">
        <v>6.8412608416468474</v>
      </c>
      <c r="M589" s="4">
        <v>34.247598930897041</v>
      </c>
      <c r="N589" s="4">
        <v>6.6224010691029651</v>
      </c>
      <c r="O589" s="4">
        <v>18.176774161916352</v>
      </c>
      <c r="P589" s="5">
        <v>7.4032258380836318</v>
      </c>
      <c r="Q589" s="4">
        <v>0</v>
      </c>
      <c r="R589" s="4">
        <v>13.370000000000005</v>
      </c>
      <c r="S589" s="4">
        <v>0</v>
      </c>
      <c r="T589" s="4">
        <v>11.639999999999986</v>
      </c>
      <c r="U589" s="4">
        <v>0</v>
      </c>
      <c r="V589" s="4">
        <v>11.170000000000073</v>
      </c>
      <c r="W589" s="4">
        <v>0</v>
      </c>
      <c r="X589" s="4">
        <v>12.17999999999995</v>
      </c>
      <c r="Y589" s="4">
        <v>0</v>
      </c>
      <c r="Z589" s="4">
        <v>12.450000000000045</v>
      </c>
      <c r="AA589" s="4">
        <v>29.215948633473989</v>
      </c>
      <c r="AB589" s="4">
        <v>6.244051366525933</v>
      </c>
      <c r="AC589" s="4">
        <v>41.108553881922013</v>
      </c>
      <c r="AD589" s="4">
        <v>6.1714461180779576</v>
      </c>
      <c r="AE589" s="4">
        <v>43.389516447065915</v>
      </c>
      <c r="AF589" s="5">
        <v>6.4704835529341018</v>
      </c>
      <c r="AG589" s="6">
        <f t="shared" si="45"/>
        <v>258.8494034808856</v>
      </c>
      <c r="AH589" s="6">
        <f t="shared" si="46"/>
        <v>107.33059651911435</v>
      </c>
      <c r="AI589" s="7">
        <f t="shared" si="47"/>
        <v>366.17999999999995</v>
      </c>
      <c r="AJ589" s="8">
        <f t="shared" si="48"/>
        <v>123.79807904772375</v>
      </c>
      <c r="AK589" s="8">
        <f t="shared" si="49"/>
        <v>132.09956709956708</v>
      </c>
    </row>
    <row r="590" spans="1:37" ht="22.15" customHeight="1" x14ac:dyDescent="0.2">
      <c r="A590" s="2" t="s">
        <v>922</v>
      </c>
      <c r="B590" s="39" t="s">
        <v>26</v>
      </c>
      <c r="C590" s="40"/>
      <c r="D590" s="3" t="s">
        <v>898</v>
      </c>
      <c r="E590" s="2" t="s">
        <v>600</v>
      </c>
      <c r="F590" s="2" t="s">
        <v>923</v>
      </c>
      <c r="G590" s="2">
        <v>3316.0055999999986</v>
      </c>
      <c r="H590" s="2">
        <v>3395.4</v>
      </c>
      <c r="I590" s="4">
        <v>92.859368714988079</v>
      </c>
      <c r="J590" s="4">
        <v>11.570631285011988</v>
      </c>
      <c r="K590" s="4">
        <v>56.21424055605533</v>
      </c>
      <c r="L590" s="4">
        <v>9.3157594439446427</v>
      </c>
      <c r="M590" s="4">
        <v>56.853295234748721</v>
      </c>
      <c r="N590" s="4">
        <v>9.0967047652513244</v>
      </c>
      <c r="O590" s="4">
        <v>31.886774152302678</v>
      </c>
      <c r="P590" s="5">
        <v>9.6532258476972839</v>
      </c>
      <c r="Q590" s="4">
        <v>0</v>
      </c>
      <c r="R590" s="4">
        <v>21.649999999999977</v>
      </c>
      <c r="S590" s="4">
        <v>0</v>
      </c>
      <c r="T590" s="4">
        <v>18.610000000000014</v>
      </c>
      <c r="U590" s="4">
        <v>0</v>
      </c>
      <c r="V590" s="4">
        <v>14.230000000000018</v>
      </c>
      <c r="W590" s="4">
        <v>0</v>
      </c>
      <c r="X590" s="4">
        <v>14.939999999999941</v>
      </c>
      <c r="Y590" s="4">
        <v>0</v>
      </c>
      <c r="Z590" s="4">
        <v>15.300000000000068</v>
      </c>
      <c r="AA590" s="4">
        <v>44.314844223491441</v>
      </c>
      <c r="AB590" s="4">
        <v>10.455155776508539</v>
      </c>
      <c r="AC590" s="4">
        <v>62.09787046573117</v>
      </c>
      <c r="AD590" s="4">
        <v>10.092129534268659</v>
      </c>
      <c r="AE590" s="4">
        <v>65.712796828299943</v>
      </c>
      <c r="AF590" s="5">
        <v>10.687203171700146</v>
      </c>
      <c r="AG590" s="6">
        <f t="shared" si="45"/>
        <v>409.93919017561734</v>
      </c>
      <c r="AH590" s="6">
        <f t="shared" si="46"/>
        <v>155.60080982438259</v>
      </c>
      <c r="AI590" s="7">
        <f t="shared" si="47"/>
        <v>565.54</v>
      </c>
      <c r="AJ590" s="8">
        <f t="shared" si="48"/>
        <v>123.62439622406474</v>
      </c>
      <c r="AK590" s="8">
        <f t="shared" si="49"/>
        <v>166.56064086705541</v>
      </c>
    </row>
    <row r="591" spans="1:37" ht="22.15" customHeight="1" x14ac:dyDescent="0.2">
      <c r="A591" s="2" t="s">
        <v>924</v>
      </c>
      <c r="B591" s="39" t="s">
        <v>925</v>
      </c>
      <c r="C591" s="40"/>
      <c r="D591" s="3" t="s">
        <v>898</v>
      </c>
      <c r="E591" s="2" t="s">
        <v>300</v>
      </c>
      <c r="F591" s="2" t="s">
        <v>0</v>
      </c>
      <c r="G591" s="2">
        <v>4352.3</v>
      </c>
      <c r="H591" s="2">
        <v>4352.3</v>
      </c>
      <c r="I591" s="4">
        <v>47.04</v>
      </c>
      <c r="J591" s="4">
        <v>0</v>
      </c>
      <c r="K591" s="4">
        <v>30.270000000000003</v>
      </c>
      <c r="L591" s="4">
        <v>0</v>
      </c>
      <c r="M591" s="4">
        <v>27.650000000000002</v>
      </c>
      <c r="N591" s="4">
        <v>0</v>
      </c>
      <c r="O591" s="4">
        <v>2.91</v>
      </c>
      <c r="P591" s="5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19.760000000000002</v>
      </c>
      <c r="AB591" s="4">
        <v>0</v>
      </c>
      <c r="AC591" s="4">
        <v>29.8</v>
      </c>
      <c r="AD591" s="4">
        <v>0</v>
      </c>
      <c r="AE591" s="4">
        <v>28.720000000000002</v>
      </c>
      <c r="AF591" s="5">
        <v>0</v>
      </c>
      <c r="AG591" s="6">
        <f t="shared" si="45"/>
        <v>186.15</v>
      </c>
      <c r="AH591" s="6">
        <f t="shared" si="46"/>
        <v>0</v>
      </c>
      <c r="AI591" s="7">
        <f t="shared" si="47"/>
        <v>186.15</v>
      </c>
      <c r="AJ591" s="8">
        <f t="shared" si="48"/>
        <v>42.770489166647515</v>
      </c>
      <c r="AK591" s="8">
        <f t="shared" si="49"/>
        <v>42.770489166647515</v>
      </c>
    </row>
    <row r="592" spans="1:37" ht="22.15" customHeight="1" x14ac:dyDescent="0.2">
      <c r="A592" s="2" t="s">
        <v>926</v>
      </c>
      <c r="B592" s="39" t="s">
        <v>26</v>
      </c>
      <c r="C592" s="40"/>
      <c r="D592" s="3" t="s">
        <v>898</v>
      </c>
      <c r="E592" s="2" t="s">
        <v>305</v>
      </c>
      <c r="F592" s="2" t="s">
        <v>0</v>
      </c>
      <c r="G592" s="2">
        <v>3014.2499999999986</v>
      </c>
      <c r="H592" s="2">
        <v>3047.5</v>
      </c>
      <c r="I592" s="4">
        <v>77.642389480273991</v>
      </c>
      <c r="J592" s="4">
        <v>8.0776105197253507</v>
      </c>
      <c r="K592" s="4">
        <v>43.977593003925236</v>
      </c>
      <c r="L592" s="4">
        <v>8.4424069960748334</v>
      </c>
      <c r="M592" s="4">
        <v>42.443220720944886</v>
      </c>
      <c r="N592" s="4">
        <v>7.7867792790551347</v>
      </c>
      <c r="O592" s="4">
        <v>12.677419325687634</v>
      </c>
      <c r="P592" s="5">
        <v>6.8225806743123663</v>
      </c>
      <c r="Q592" s="4">
        <v>0</v>
      </c>
      <c r="R592" s="4">
        <v>12.1899999999996</v>
      </c>
      <c r="S592" s="4">
        <v>0</v>
      </c>
      <c r="T592" s="4">
        <v>10.5300000000002</v>
      </c>
      <c r="U592" s="4">
        <v>0</v>
      </c>
      <c r="V592" s="4">
        <v>10.320000000000164</v>
      </c>
      <c r="W592" s="4">
        <v>0</v>
      </c>
      <c r="X592" s="4">
        <v>10.629999999999654</v>
      </c>
      <c r="Y592" s="4">
        <v>0</v>
      </c>
      <c r="Z592" s="4">
        <v>10.880000000000109</v>
      </c>
      <c r="AA592" s="4">
        <v>26.176448912962705</v>
      </c>
      <c r="AB592" s="4">
        <v>7.6235510870374767</v>
      </c>
      <c r="AC592" s="4">
        <v>43.523843664514345</v>
      </c>
      <c r="AD592" s="4">
        <v>7.696156335485453</v>
      </c>
      <c r="AE592" s="4">
        <v>45.297091698355558</v>
      </c>
      <c r="AF592" s="5">
        <v>7.3429083016443171</v>
      </c>
      <c r="AG592" s="6">
        <f t="shared" si="45"/>
        <v>291.73800680666432</v>
      </c>
      <c r="AH592" s="6">
        <f t="shared" si="46"/>
        <v>108.34199319333464</v>
      </c>
      <c r="AI592" s="7">
        <f t="shared" si="47"/>
        <v>400.07999999999896</v>
      </c>
      <c r="AJ592" s="8">
        <f t="shared" si="48"/>
        <v>96.786267498271357</v>
      </c>
      <c r="AK592" s="8">
        <f t="shared" si="49"/>
        <v>131.28137817883476</v>
      </c>
    </row>
    <row r="593" spans="1:37" ht="27" customHeight="1" x14ac:dyDescent="0.2">
      <c r="A593" s="2" t="s">
        <v>927</v>
      </c>
      <c r="B593" s="39" t="s">
        <v>928</v>
      </c>
      <c r="C593" s="40"/>
      <c r="D593" s="3" t="s">
        <v>898</v>
      </c>
      <c r="E593" s="2" t="s">
        <v>929</v>
      </c>
      <c r="F593" s="2" t="s">
        <v>0</v>
      </c>
      <c r="G593" s="2">
        <v>241.7</v>
      </c>
      <c r="H593" s="2">
        <v>241.7</v>
      </c>
      <c r="I593" s="4">
        <v>7.1140000000000008</v>
      </c>
      <c r="J593" s="4">
        <v>0</v>
      </c>
      <c r="K593" s="4">
        <v>4.3319999999999999</v>
      </c>
      <c r="L593" s="4">
        <v>0</v>
      </c>
      <c r="M593" s="4">
        <v>4.1520000000000001</v>
      </c>
      <c r="N593" s="4">
        <v>0</v>
      </c>
      <c r="O593" s="4">
        <v>1.4870000000000001</v>
      </c>
      <c r="P593" s="5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2.4660000000000002</v>
      </c>
      <c r="AB593" s="4">
        <v>0</v>
      </c>
      <c r="AC593" s="4">
        <v>4.2330000000000005</v>
      </c>
      <c r="AD593" s="4">
        <v>0</v>
      </c>
      <c r="AE593" s="4">
        <v>4.5680000000000005</v>
      </c>
      <c r="AF593" s="5">
        <v>0</v>
      </c>
      <c r="AG593" s="6">
        <f t="shared" si="45"/>
        <v>28.352000000000004</v>
      </c>
      <c r="AH593" s="6">
        <f t="shared" si="46"/>
        <v>0</v>
      </c>
      <c r="AI593" s="7">
        <f t="shared" si="47"/>
        <v>28.352000000000004</v>
      </c>
      <c r="AJ593" s="8">
        <f t="shared" si="48"/>
        <v>117.30244104261483</v>
      </c>
      <c r="AK593" s="8">
        <f t="shared" si="49"/>
        <v>117.30244104261483</v>
      </c>
    </row>
    <row r="594" spans="1:37" ht="29.25" customHeight="1" x14ac:dyDescent="0.2">
      <c r="A594" s="2" t="s">
        <v>59</v>
      </c>
      <c r="B594" s="39" t="s">
        <v>930</v>
      </c>
      <c r="C594" s="40"/>
      <c r="D594" s="3" t="s">
        <v>931</v>
      </c>
      <c r="E594" s="2" t="s">
        <v>828</v>
      </c>
      <c r="F594" s="2" t="s">
        <v>0</v>
      </c>
      <c r="G594" s="2">
        <v>874</v>
      </c>
      <c r="H594" s="2">
        <v>874</v>
      </c>
      <c r="I594" s="4">
        <v>16.989999999999998</v>
      </c>
      <c r="J594" s="4">
        <v>6</v>
      </c>
      <c r="K594" s="4">
        <v>8.1349999999999998</v>
      </c>
      <c r="L594" s="4">
        <v>5.3954000000000004</v>
      </c>
      <c r="M594" s="4">
        <v>10.09</v>
      </c>
      <c r="N594" s="4">
        <v>3</v>
      </c>
      <c r="O594" s="4">
        <v>3.71</v>
      </c>
      <c r="P594" s="5">
        <v>3.81</v>
      </c>
      <c r="Q594" s="4">
        <v>0</v>
      </c>
      <c r="R594" s="4">
        <v>3.2</v>
      </c>
      <c r="S594" s="4">
        <v>0</v>
      </c>
      <c r="T594" s="4">
        <v>2.52</v>
      </c>
      <c r="U594" s="4">
        <v>0</v>
      </c>
      <c r="V594" s="4">
        <v>2.38</v>
      </c>
      <c r="W594" s="4">
        <v>0</v>
      </c>
      <c r="X594" s="4">
        <v>2.68</v>
      </c>
      <c r="Y594" s="4">
        <v>0</v>
      </c>
      <c r="Z594" s="4">
        <v>3.02</v>
      </c>
      <c r="AA594" s="4">
        <v>4.16</v>
      </c>
      <c r="AB594" s="4">
        <v>5.6</v>
      </c>
      <c r="AC594" s="4">
        <v>11.28</v>
      </c>
      <c r="AD594" s="4">
        <v>2.27</v>
      </c>
      <c r="AE594" s="4">
        <v>14.11</v>
      </c>
      <c r="AF594" s="5">
        <v>2.0499999999999998</v>
      </c>
      <c r="AG594" s="6">
        <f t="shared" si="45"/>
        <v>68.475000000000009</v>
      </c>
      <c r="AH594" s="6">
        <f t="shared" si="46"/>
        <v>41.925400000000003</v>
      </c>
      <c r="AI594" s="7">
        <f t="shared" si="47"/>
        <v>110.40040000000002</v>
      </c>
      <c r="AJ594" s="8">
        <f t="shared" si="48"/>
        <v>78.346681922196808</v>
      </c>
      <c r="AK594" s="8">
        <f t="shared" si="49"/>
        <v>126.31624713958811</v>
      </c>
    </row>
    <row r="595" spans="1:37" ht="29.25" customHeight="1" x14ac:dyDescent="0.2">
      <c r="A595" s="2" t="s">
        <v>92</v>
      </c>
      <c r="B595" s="39" t="s">
        <v>297</v>
      </c>
      <c r="C595" s="40"/>
      <c r="D595" s="3" t="s">
        <v>931</v>
      </c>
      <c r="E595" s="2" t="s">
        <v>828</v>
      </c>
      <c r="F595" s="2" t="s">
        <v>0</v>
      </c>
      <c r="G595" s="2">
        <v>19.2</v>
      </c>
      <c r="H595" s="2">
        <v>19.2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5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5">
        <v>0</v>
      </c>
      <c r="AG595" s="6">
        <f t="shared" si="45"/>
        <v>0</v>
      </c>
      <c r="AH595" s="6">
        <f t="shared" si="46"/>
        <v>0</v>
      </c>
      <c r="AI595" s="7">
        <f t="shared" si="47"/>
        <v>0</v>
      </c>
      <c r="AJ595" s="8">
        <f t="shared" si="48"/>
        <v>0</v>
      </c>
      <c r="AK595" s="8">
        <f t="shared" si="49"/>
        <v>0</v>
      </c>
    </row>
    <row r="596" spans="1:37" ht="22.15" customHeight="1" x14ac:dyDescent="0.2">
      <c r="A596" s="2" t="s">
        <v>59</v>
      </c>
      <c r="B596" s="39" t="s">
        <v>932</v>
      </c>
      <c r="C596" s="40"/>
      <c r="D596" s="3" t="s">
        <v>933</v>
      </c>
      <c r="E596" s="2" t="s">
        <v>37</v>
      </c>
      <c r="F596" s="2" t="s">
        <v>0</v>
      </c>
      <c r="G596" s="2">
        <v>790</v>
      </c>
      <c r="H596" s="2">
        <v>790</v>
      </c>
      <c r="I596" s="4">
        <v>32.75</v>
      </c>
      <c r="J596" s="4">
        <v>0</v>
      </c>
      <c r="K596" s="4">
        <v>20.540000000000003</v>
      </c>
      <c r="L596" s="4">
        <v>0</v>
      </c>
      <c r="M596" s="4">
        <v>20.240000000000002</v>
      </c>
      <c r="N596" s="4">
        <v>0</v>
      </c>
      <c r="O596" s="4">
        <v>10.67</v>
      </c>
      <c r="P596" s="5">
        <v>0</v>
      </c>
      <c r="Q596" s="4">
        <v>0.32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17.14</v>
      </c>
      <c r="AB596" s="4">
        <v>0</v>
      </c>
      <c r="AC596" s="4">
        <v>22.16</v>
      </c>
      <c r="AD596" s="4">
        <v>0</v>
      </c>
      <c r="AE596" s="4">
        <v>23.37</v>
      </c>
      <c r="AF596" s="5">
        <v>0</v>
      </c>
      <c r="AG596" s="6">
        <f t="shared" si="45"/>
        <v>147.19</v>
      </c>
      <c r="AH596" s="6">
        <f t="shared" si="46"/>
        <v>0</v>
      </c>
      <c r="AI596" s="7">
        <f t="shared" si="47"/>
        <v>147.19</v>
      </c>
      <c r="AJ596" s="8">
        <f t="shared" si="48"/>
        <v>186.31645569620252</v>
      </c>
      <c r="AK596" s="8">
        <f t="shared" si="49"/>
        <v>186.31645569620252</v>
      </c>
    </row>
    <row r="597" spans="1:37" ht="29.25" customHeight="1" x14ac:dyDescent="0.2">
      <c r="A597" s="2" t="s">
        <v>934</v>
      </c>
      <c r="B597" s="39" t="s">
        <v>803</v>
      </c>
      <c r="C597" s="40"/>
      <c r="D597" s="3" t="s">
        <v>935</v>
      </c>
      <c r="E597" s="2" t="s">
        <v>30</v>
      </c>
      <c r="F597" s="2" t="s">
        <v>0</v>
      </c>
      <c r="G597" s="2">
        <v>1070.7</v>
      </c>
      <c r="H597" s="2">
        <v>1070.7</v>
      </c>
      <c r="I597" s="4">
        <v>27.655000000000001</v>
      </c>
      <c r="J597" s="4">
        <v>0</v>
      </c>
      <c r="K597" s="4">
        <v>17.75</v>
      </c>
      <c r="L597" s="4">
        <v>0</v>
      </c>
      <c r="M597" s="4">
        <v>17.752000000000002</v>
      </c>
      <c r="N597" s="4">
        <v>0</v>
      </c>
      <c r="O597" s="4">
        <v>11.899000000000001</v>
      </c>
      <c r="P597" s="5">
        <v>0</v>
      </c>
      <c r="Q597" s="4">
        <v>0.56200000000000006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5.3999999999999999E-2</v>
      </c>
      <c r="Z597" s="4">
        <v>0</v>
      </c>
      <c r="AA597" s="4">
        <v>14.014000000000001</v>
      </c>
      <c r="AB597" s="4">
        <v>0</v>
      </c>
      <c r="AC597" s="4">
        <v>17.98</v>
      </c>
      <c r="AD597" s="4">
        <v>0</v>
      </c>
      <c r="AE597" s="4">
        <v>18.791</v>
      </c>
      <c r="AF597" s="5">
        <v>0</v>
      </c>
      <c r="AG597" s="6">
        <f t="shared" si="45"/>
        <v>126.45700000000001</v>
      </c>
      <c r="AH597" s="6">
        <f t="shared" si="46"/>
        <v>0</v>
      </c>
      <c r="AI597" s="7">
        <f t="shared" si="47"/>
        <v>126.45700000000001</v>
      </c>
      <c r="AJ597" s="8">
        <f t="shared" si="48"/>
        <v>118.10684598860558</v>
      </c>
      <c r="AK597" s="8">
        <f t="shared" si="49"/>
        <v>118.10684598860558</v>
      </c>
    </row>
    <row r="598" spans="1:37" ht="22.15" customHeight="1" x14ac:dyDescent="0.2">
      <c r="A598" s="2" t="s">
        <v>936</v>
      </c>
      <c r="B598" s="39" t="s">
        <v>1109</v>
      </c>
      <c r="C598" s="40"/>
      <c r="D598" s="3" t="s">
        <v>935</v>
      </c>
      <c r="E598" s="2" t="s">
        <v>101</v>
      </c>
      <c r="F598" s="2" t="s">
        <v>0</v>
      </c>
      <c r="G598" s="2">
        <v>163.69999999999999</v>
      </c>
      <c r="H598" s="2">
        <v>163.69999999999999</v>
      </c>
      <c r="I598" s="4">
        <v>3.9620000000000002</v>
      </c>
      <c r="J598" s="4">
        <v>0</v>
      </c>
      <c r="K598" s="4">
        <v>5.0410000000000004</v>
      </c>
      <c r="L598" s="4">
        <v>0</v>
      </c>
      <c r="M598" s="4">
        <v>4.6450000000000005</v>
      </c>
      <c r="N598" s="4">
        <v>0</v>
      </c>
      <c r="O598" s="4">
        <v>2.843</v>
      </c>
      <c r="P598" s="5">
        <v>0</v>
      </c>
      <c r="Q598" s="4">
        <v>0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3.3690000000000002</v>
      </c>
      <c r="AB598" s="4">
        <v>0</v>
      </c>
      <c r="AC598" s="4">
        <v>4.42</v>
      </c>
      <c r="AD598" s="4">
        <v>0</v>
      </c>
      <c r="AE598" s="4">
        <v>4.9030000000000005</v>
      </c>
      <c r="AF598" s="5">
        <v>0</v>
      </c>
      <c r="AG598" s="6">
        <f t="shared" si="45"/>
        <v>29.183</v>
      </c>
      <c r="AH598" s="6">
        <f t="shared" si="46"/>
        <v>0</v>
      </c>
      <c r="AI598" s="7">
        <f t="shared" si="47"/>
        <v>29.183</v>
      </c>
      <c r="AJ598" s="8">
        <f t="shared" si="48"/>
        <v>178.27122785583384</v>
      </c>
      <c r="AK598" s="8">
        <f t="shared" si="49"/>
        <v>178.27122785583384</v>
      </c>
    </row>
    <row r="599" spans="1:37" ht="22.15" customHeight="1" x14ac:dyDescent="0.2">
      <c r="A599" s="2" t="s">
        <v>59</v>
      </c>
      <c r="B599" s="39" t="s">
        <v>937</v>
      </c>
      <c r="C599" s="40"/>
      <c r="D599" s="3" t="s">
        <v>935</v>
      </c>
      <c r="E599" s="2" t="s">
        <v>105</v>
      </c>
      <c r="F599" s="2" t="s">
        <v>0</v>
      </c>
      <c r="G599" s="2">
        <v>1844</v>
      </c>
      <c r="H599" s="2">
        <v>1844</v>
      </c>
      <c r="I599" s="4">
        <v>35.47</v>
      </c>
      <c r="J599" s="4">
        <v>0</v>
      </c>
      <c r="K599" s="4">
        <v>21.900000000000002</v>
      </c>
      <c r="L599" s="4">
        <v>0</v>
      </c>
      <c r="M599" s="4">
        <v>21.25</v>
      </c>
      <c r="N599" s="4">
        <v>0</v>
      </c>
      <c r="O599" s="4">
        <v>13.14</v>
      </c>
      <c r="P599" s="5">
        <v>0</v>
      </c>
      <c r="Q599" s="4">
        <v>0.45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17.990000000000002</v>
      </c>
      <c r="AB599" s="4">
        <v>0</v>
      </c>
      <c r="AC599" s="4">
        <v>23.52</v>
      </c>
      <c r="AD599" s="4">
        <v>0</v>
      </c>
      <c r="AE599" s="4">
        <v>24.66</v>
      </c>
      <c r="AF599" s="5">
        <v>0</v>
      </c>
      <c r="AG599" s="6">
        <f t="shared" si="45"/>
        <v>158.38000000000002</v>
      </c>
      <c r="AH599" s="6">
        <f t="shared" si="46"/>
        <v>0</v>
      </c>
      <c r="AI599" s="7">
        <f t="shared" si="47"/>
        <v>158.38000000000002</v>
      </c>
      <c r="AJ599" s="8">
        <f t="shared" si="48"/>
        <v>85.8893709327549</v>
      </c>
      <c r="AK599" s="8">
        <f t="shared" si="49"/>
        <v>85.8893709327549</v>
      </c>
    </row>
    <row r="600" spans="1:37" ht="22.15" customHeight="1" x14ac:dyDescent="0.2">
      <c r="A600" s="2" t="s">
        <v>193</v>
      </c>
      <c r="B600" s="39" t="s">
        <v>196</v>
      </c>
      <c r="C600" s="40"/>
      <c r="D600" s="3" t="s">
        <v>935</v>
      </c>
      <c r="E600" s="2" t="s">
        <v>175</v>
      </c>
      <c r="F600" s="2" t="s">
        <v>0</v>
      </c>
      <c r="G600" s="2">
        <v>0</v>
      </c>
      <c r="H600" s="2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5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5">
        <v>0</v>
      </c>
      <c r="AG600" s="6">
        <f t="shared" si="45"/>
        <v>0</v>
      </c>
      <c r="AH600" s="6">
        <f t="shared" si="46"/>
        <v>0</v>
      </c>
      <c r="AI600" s="7">
        <f t="shared" si="47"/>
        <v>0</v>
      </c>
      <c r="AJ600" s="8" t="e">
        <f t="shared" si="48"/>
        <v>#DIV/0!</v>
      </c>
      <c r="AK600" s="8" t="e">
        <f t="shared" si="49"/>
        <v>#DIV/0!</v>
      </c>
    </row>
    <row r="601" spans="1:37" ht="31.5" customHeight="1" x14ac:dyDescent="0.2">
      <c r="A601" s="2" t="s">
        <v>708</v>
      </c>
      <c r="B601" s="39" t="s">
        <v>938</v>
      </c>
      <c r="C601" s="40"/>
      <c r="D601" s="3" t="s">
        <v>939</v>
      </c>
      <c r="E601" s="2" t="s">
        <v>28</v>
      </c>
      <c r="F601" s="2" t="s">
        <v>0</v>
      </c>
      <c r="G601" s="2">
        <v>1728.3</v>
      </c>
      <c r="H601" s="2">
        <v>1728.3</v>
      </c>
      <c r="I601" s="4">
        <v>40.623400000000004</v>
      </c>
      <c r="J601" s="4">
        <v>16.346600000000002</v>
      </c>
      <c r="K601" s="4">
        <v>24.111800000000002</v>
      </c>
      <c r="L601" s="4">
        <v>14.728200000000001</v>
      </c>
      <c r="M601" s="4">
        <v>23.793400000000002</v>
      </c>
      <c r="N601" s="4">
        <v>16.346600000000002</v>
      </c>
      <c r="O601" s="4">
        <v>11.5389</v>
      </c>
      <c r="P601" s="5">
        <v>15.8611</v>
      </c>
      <c r="Q601" s="4">
        <v>0</v>
      </c>
      <c r="R601" s="4">
        <v>2.5900000000000003</v>
      </c>
      <c r="S601" s="4">
        <v>0</v>
      </c>
      <c r="T601" s="4">
        <v>1.48</v>
      </c>
      <c r="U601" s="4">
        <v>0</v>
      </c>
      <c r="V601" s="4">
        <v>1.48</v>
      </c>
      <c r="W601" s="4">
        <v>0</v>
      </c>
      <c r="X601" s="4">
        <v>1.59</v>
      </c>
      <c r="Y601" s="4">
        <v>0</v>
      </c>
      <c r="Z601" s="4">
        <v>1.59</v>
      </c>
      <c r="AA601" s="4">
        <v>6.21</v>
      </c>
      <c r="AB601" s="4">
        <v>14.89</v>
      </c>
      <c r="AC601" s="4">
        <v>22.5489</v>
      </c>
      <c r="AD601" s="4">
        <v>15.8611</v>
      </c>
      <c r="AE601" s="4">
        <v>24.383400000000002</v>
      </c>
      <c r="AF601" s="5">
        <v>16.346600000000002</v>
      </c>
      <c r="AG601" s="6">
        <f t="shared" si="45"/>
        <v>153.2098</v>
      </c>
      <c r="AH601" s="6">
        <f t="shared" si="46"/>
        <v>119.11020000000002</v>
      </c>
      <c r="AI601" s="7">
        <f t="shared" si="47"/>
        <v>272.32000000000005</v>
      </c>
      <c r="AJ601" s="8">
        <f t="shared" si="48"/>
        <v>88.647688480009251</v>
      </c>
      <c r="AK601" s="8">
        <f t="shared" si="49"/>
        <v>157.56523751663488</v>
      </c>
    </row>
    <row r="602" spans="1:37" ht="29.25" customHeight="1" x14ac:dyDescent="0.2">
      <c r="A602" s="2" t="s">
        <v>708</v>
      </c>
      <c r="B602" s="39" t="s">
        <v>940</v>
      </c>
      <c r="C602" s="40"/>
      <c r="D602" s="3" t="s">
        <v>939</v>
      </c>
      <c r="E602" s="2" t="s">
        <v>941</v>
      </c>
      <c r="F602" s="2" t="s">
        <v>0</v>
      </c>
      <c r="G602" s="2">
        <v>187</v>
      </c>
      <c r="H602" s="2">
        <v>187</v>
      </c>
      <c r="I602" s="4">
        <v>2.6632000000000002</v>
      </c>
      <c r="J602" s="4">
        <v>5.6368</v>
      </c>
      <c r="K602" s="4">
        <v>0.14130000000000001</v>
      </c>
      <c r="L602" s="4">
        <v>5.0787000000000004</v>
      </c>
      <c r="M602" s="4">
        <v>0</v>
      </c>
      <c r="N602" s="4">
        <v>5.4700000000000006</v>
      </c>
      <c r="O602" s="4">
        <v>0</v>
      </c>
      <c r="P602" s="5">
        <v>3.58</v>
      </c>
      <c r="Q602" s="4">
        <v>0</v>
      </c>
      <c r="R602" s="4">
        <v>0.82700000000000007</v>
      </c>
      <c r="S602" s="4">
        <v>0</v>
      </c>
      <c r="T602" s="4">
        <v>0.74</v>
      </c>
      <c r="U602" s="4">
        <v>0</v>
      </c>
      <c r="V602" s="4">
        <v>0.70800000000000007</v>
      </c>
      <c r="W602" s="4">
        <v>0</v>
      </c>
      <c r="X602" s="4">
        <v>0.72600000000000009</v>
      </c>
      <c r="Y602" s="4">
        <v>0</v>
      </c>
      <c r="Z602" s="4">
        <v>0.73799999999999999</v>
      </c>
      <c r="AA602" s="4">
        <v>0</v>
      </c>
      <c r="AB602" s="4">
        <v>3.6320000000000001</v>
      </c>
      <c r="AC602" s="4">
        <v>0</v>
      </c>
      <c r="AD602" s="4">
        <v>4.9119999999999999</v>
      </c>
      <c r="AE602" s="4">
        <v>0</v>
      </c>
      <c r="AF602" s="5">
        <v>3.5630000000000002</v>
      </c>
      <c r="AG602" s="6">
        <f t="shared" si="45"/>
        <v>2.8045000000000004</v>
      </c>
      <c r="AH602" s="6">
        <f t="shared" si="46"/>
        <v>35.611500000000007</v>
      </c>
      <c r="AI602" s="7">
        <f t="shared" si="47"/>
        <v>38.416000000000004</v>
      </c>
      <c r="AJ602" s="8">
        <f t="shared" si="48"/>
        <v>14.997326203208557</v>
      </c>
      <c r="AK602" s="8">
        <f t="shared" si="49"/>
        <v>205.43315508021394</v>
      </c>
    </row>
    <row r="603" spans="1:37" ht="27" customHeight="1" x14ac:dyDescent="0.2">
      <c r="A603" s="2" t="s">
        <v>708</v>
      </c>
      <c r="B603" s="39" t="s">
        <v>942</v>
      </c>
      <c r="C603" s="40"/>
      <c r="D603" s="3" t="s">
        <v>939</v>
      </c>
      <c r="E603" s="2" t="s">
        <v>943</v>
      </c>
      <c r="F603" s="2" t="s">
        <v>0</v>
      </c>
      <c r="G603" s="2">
        <v>655.29999999999995</v>
      </c>
      <c r="H603" s="2">
        <v>655.29999999999995</v>
      </c>
      <c r="I603" s="4">
        <v>22.397300000000001</v>
      </c>
      <c r="J603" s="4">
        <v>7.5157000000000007</v>
      </c>
      <c r="K603" s="4">
        <v>11.1974</v>
      </c>
      <c r="L603" s="4">
        <v>6.7716000000000003</v>
      </c>
      <c r="M603" s="4">
        <v>9.6973000000000003</v>
      </c>
      <c r="N603" s="4">
        <v>7.5157000000000007</v>
      </c>
      <c r="O603" s="4">
        <v>2.8235000000000001</v>
      </c>
      <c r="P603" s="5">
        <v>7.2925000000000004</v>
      </c>
      <c r="Q603" s="4">
        <v>0</v>
      </c>
      <c r="R603" s="4">
        <v>1.131</v>
      </c>
      <c r="S603" s="4">
        <v>0</v>
      </c>
      <c r="T603" s="4">
        <v>0.9860000000000001</v>
      </c>
      <c r="U603" s="4">
        <v>0</v>
      </c>
      <c r="V603" s="4">
        <v>0.95500000000000007</v>
      </c>
      <c r="W603" s="4">
        <v>0</v>
      </c>
      <c r="X603" s="4">
        <v>0.93100000000000005</v>
      </c>
      <c r="Y603" s="4">
        <v>0</v>
      </c>
      <c r="Z603" s="4">
        <v>1.081</v>
      </c>
      <c r="AA603" s="4">
        <v>4.5289999999999999</v>
      </c>
      <c r="AB603" s="4">
        <v>6.8460000000000001</v>
      </c>
      <c r="AC603" s="4">
        <v>11.137500000000001</v>
      </c>
      <c r="AD603" s="4">
        <v>7.2925000000000004</v>
      </c>
      <c r="AE603" s="4">
        <v>11.285300000000001</v>
      </c>
      <c r="AF603" s="5">
        <v>7.5157000000000007</v>
      </c>
      <c r="AG603" s="6">
        <f t="shared" si="45"/>
        <v>73.067300000000017</v>
      </c>
      <c r="AH603" s="6">
        <f t="shared" si="46"/>
        <v>55.833700000000015</v>
      </c>
      <c r="AI603" s="7">
        <f t="shared" si="47"/>
        <v>128.90100000000004</v>
      </c>
      <c r="AJ603" s="8">
        <f t="shared" si="48"/>
        <v>111.50206012513355</v>
      </c>
      <c r="AK603" s="8">
        <f t="shared" si="49"/>
        <v>196.7053258049749</v>
      </c>
    </row>
    <row r="604" spans="1:37" ht="37.5" customHeight="1" x14ac:dyDescent="0.2">
      <c r="A604" s="2" t="s">
        <v>708</v>
      </c>
      <c r="B604" s="39" t="s">
        <v>944</v>
      </c>
      <c r="C604" s="40"/>
      <c r="D604" s="3" t="s">
        <v>939</v>
      </c>
      <c r="E604" s="2" t="s">
        <v>945</v>
      </c>
      <c r="F604" s="2" t="s">
        <v>0</v>
      </c>
      <c r="G604" s="2">
        <v>355.1</v>
      </c>
      <c r="H604" s="2">
        <v>355.1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5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6.65</v>
      </c>
      <c r="AD604" s="4">
        <v>0</v>
      </c>
      <c r="AE604" s="4">
        <v>9.3339999999999996</v>
      </c>
      <c r="AF604" s="5">
        <v>0</v>
      </c>
      <c r="AG604" s="6">
        <f t="shared" si="45"/>
        <v>15.984</v>
      </c>
      <c r="AH604" s="6">
        <f t="shared" si="46"/>
        <v>0</v>
      </c>
      <c r="AI604" s="7">
        <f t="shared" si="47"/>
        <v>15.984</v>
      </c>
      <c r="AJ604" s="8">
        <f t="shared" si="48"/>
        <v>45.01267248662348</v>
      </c>
      <c r="AK604" s="8">
        <f t="shared" si="49"/>
        <v>45.01267248662348</v>
      </c>
    </row>
    <row r="605" spans="1:37" ht="30" customHeight="1" x14ac:dyDescent="0.2">
      <c r="A605" s="2" t="s">
        <v>708</v>
      </c>
      <c r="B605" s="39" t="s">
        <v>946</v>
      </c>
      <c r="C605" s="40"/>
      <c r="D605" s="3" t="s">
        <v>939</v>
      </c>
      <c r="E605" s="2" t="s">
        <v>30</v>
      </c>
      <c r="F605" s="2" t="s">
        <v>0</v>
      </c>
      <c r="G605" s="2">
        <v>198</v>
      </c>
      <c r="H605" s="2">
        <v>198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5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4.4550000000000001</v>
      </c>
      <c r="AD605" s="4">
        <v>0</v>
      </c>
      <c r="AE605" s="4">
        <v>7.3073000000000006</v>
      </c>
      <c r="AF605" s="5">
        <v>9.0700000000000003E-2</v>
      </c>
      <c r="AG605" s="6">
        <f t="shared" si="45"/>
        <v>11.7623</v>
      </c>
      <c r="AH605" s="6">
        <f t="shared" si="46"/>
        <v>9.0700000000000003E-2</v>
      </c>
      <c r="AI605" s="7">
        <f t="shared" si="47"/>
        <v>11.853</v>
      </c>
      <c r="AJ605" s="8">
        <f t="shared" si="48"/>
        <v>59.405555555555551</v>
      </c>
      <c r="AK605" s="8">
        <f t="shared" si="49"/>
        <v>59.86363636363636</v>
      </c>
    </row>
    <row r="606" spans="1:37" ht="42.75" customHeight="1" x14ac:dyDescent="0.2">
      <c r="A606" s="2" t="s">
        <v>708</v>
      </c>
      <c r="B606" s="39" t="s">
        <v>947</v>
      </c>
      <c r="C606" s="40"/>
      <c r="D606" s="3" t="s">
        <v>939</v>
      </c>
      <c r="E606" s="2" t="s">
        <v>831</v>
      </c>
      <c r="F606" s="2" t="s">
        <v>0</v>
      </c>
      <c r="G606" s="2">
        <v>624</v>
      </c>
      <c r="H606" s="2">
        <v>624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5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7.6030000000000006</v>
      </c>
      <c r="AD606" s="4">
        <v>0</v>
      </c>
      <c r="AE606" s="4">
        <v>8.9240000000000013</v>
      </c>
      <c r="AF606" s="5">
        <v>0</v>
      </c>
      <c r="AG606" s="6">
        <f t="shared" si="45"/>
        <v>16.527000000000001</v>
      </c>
      <c r="AH606" s="6">
        <f t="shared" si="46"/>
        <v>0</v>
      </c>
      <c r="AI606" s="7">
        <f t="shared" si="47"/>
        <v>16.527000000000001</v>
      </c>
      <c r="AJ606" s="8">
        <f t="shared" si="48"/>
        <v>26.485576923076923</v>
      </c>
      <c r="AK606" s="8">
        <f t="shared" si="49"/>
        <v>26.485576923076923</v>
      </c>
    </row>
    <row r="607" spans="1:37" ht="30.75" customHeight="1" x14ac:dyDescent="0.2">
      <c r="A607" s="2" t="s">
        <v>708</v>
      </c>
      <c r="B607" s="39" t="s">
        <v>948</v>
      </c>
      <c r="C607" s="40"/>
      <c r="D607" s="3" t="s">
        <v>939</v>
      </c>
      <c r="E607" s="2" t="s">
        <v>949</v>
      </c>
      <c r="F607" s="2" t="s">
        <v>0</v>
      </c>
      <c r="G607" s="2">
        <v>1285</v>
      </c>
      <c r="H607" s="2">
        <v>1285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5">
        <v>0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13.057</v>
      </c>
      <c r="AD607" s="4">
        <v>0</v>
      </c>
      <c r="AE607" s="4">
        <v>26.486000000000001</v>
      </c>
      <c r="AF607" s="5">
        <v>0</v>
      </c>
      <c r="AG607" s="6">
        <f t="shared" si="45"/>
        <v>39.542999999999999</v>
      </c>
      <c r="AH607" s="6">
        <f t="shared" si="46"/>
        <v>0</v>
      </c>
      <c r="AI607" s="7">
        <f t="shared" si="47"/>
        <v>39.542999999999999</v>
      </c>
      <c r="AJ607" s="8">
        <f t="shared" si="48"/>
        <v>30.772762645914398</v>
      </c>
      <c r="AK607" s="8">
        <f t="shared" si="49"/>
        <v>30.772762645914398</v>
      </c>
    </row>
    <row r="608" spans="1:37" ht="33" customHeight="1" x14ac:dyDescent="0.2">
      <c r="A608" s="2" t="s">
        <v>950</v>
      </c>
      <c r="B608" s="39" t="s">
        <v>951</v>
      </c>
      <c r="C608" s="40"/>
      <c r="D608" s="3" t="s">
        <v>939</v>
      </c>
      <c r="E608" s="2" t="s">
        <v>101</v>
      </c>
      <c r="F608" s="2" t="s">
        <v>0</v>
      </c>
      <c r="G608" s="2">
        <v>779.6</v>
      </c>
      <c r="H608" s="2">
        <v>779.6</v>
      </c>
      <c r="I608" s="4">
        <v>5.3860000000000001</v>
      </c>
      <c r="J608" s="4">
        <v>0</v>
      </c>
      <c r="K608" s="4">
        <v>3.31</v>
      </c>
      <c r="L608" s="4">
        <v>0</v>
      </c>
      <c r="M608" s="4">
        <v>3.3740000000000001</v>
      </c>
      <c r="N608" s="4">
        <v>0</v>
      </c>
      <c r="O608" s="4">
        <v>2.1670000000000003</v>
      </c>
      <c r="P608" s="5">
        <v>0</v>
      </c>
      <c r="Q608" s="4">
        <v>0.36300000000000004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1.196</v>
      </c>
      <c r="AB608" s="4">
        <v>0</v>
      </c>
      <c r="AC608" s="4">
        <v>3.6520000000000001</v>
      </c>
      <c r="AD608" s="4">
        <v>0</v>
      </c>
      <c r="AE608" s="4">
        <v>3.8260000000000001</v>
      </c>
      <c r="AF608" s="5">
        <v>0</v>
      </c>
      <c r="AG608" s="6">
        <f t="shared" si="45"/>
        <v>23.274000000000001</v>
      </c>
      <c r="AH608" s="6">
        <f t="shared" si="46"/>
        <v>0</v>
      </c>
      <c r="AI608" s="7">
        <f t="shared" si="47"/>
        <v>23.274000000000001</v>
      </c>
      <c r="AJ608" s="8">
        <f t="shared" si="48"/>
        <v>29.853771164699847</v>
      </c>
      <c r="AK608" s="8">
        <f t="shared" si="49"/>
        <v>29.853771164699847</v>
      </c>
    </row>
    <row r="609" spans="1:37" ht="28.5" customHeight="1" x14ac:dyDescent="0.2">
      <c r="A609" s="2" t="s">
        <v>952</v>
      </c>
      <c r="B609" s="39" t="s">
        <v>118</v>
      </c>
      <c r="C609" s="40"/>
      <c r="D609" s="3" t="s">
        <v>939</v>
      </c>
      <c r="E609" s="2" t="s">
        <v>286</v>
      </c>
      <c r="F609" s="2" t="s">
        <v>0</v>
      </c>
      <c r="G609" s="2">
        <v>686.35</v>
      </c>
      <c r="H609" s="2">
        <v>694.7</v>
      </c>
      <c r="I609" s="4">
        <v>27.574999999999999</v>
      </c>
      <c r="J609" s="4">
        <v>0</v>
      </c>
      <c r="K609" s="4">
        <v>19.8</v>
      </c>
      <c r="L609" s="4">
        <v>0</v>
      </c>
      <c r="M609" s="4">
        <v>18.361999999999998</v>
      </c>
      <c r="N609" s="4">
        <v>0</v>
      </c>
      <c r="O609" s="4">
        <v>10.653</v>
      </c>
      <c r="P609" s="5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14.981</v>
      </c>
      <c r="AB609" s="4">
        <v>0</v>
      </c>
      <c r="AC609" s="4">
        <v>21.234999999999999</v>
      </c>
      <c r="AD609" s="4">
        <v>0</v>
      </c>
      <c r="AE609" s="4">
        <v>22.210999999999999</v>
      </c>
      <c r="AF609" s="5">
        <v>0</v>
      </c>
      <c r="AG609" s="6">
        <f t="shared" si="45"/>
        <v>134.81700000000001</v>
      </c>
      <c r="AH609" s="6">
        <f t="shared" si="46"/>
        <v>0</v>
      </c>
      <c r="AI609" s="7">
        <f t="shared" si="47"/>
        <v>134.81700000000001</v>
      </c>
      <c r="AJ609" s="8">
        <f t="shared" si="48"/>
        <v>196.42602170904058</v>
      </c>
      <c r="AK609" s="8">
        <f t="shared" si="49"/>
        <v>194.06506405642725</v>
      </c>
    </row>
    <row r="610" spans="1:37" ht="33" customHeight="1" x14ac:dyDescent="0.2">
      <c r="A610" s="2" t="s">
        <v>953</v>
      </c>
      <c r="B610" s="39" t="s">
        <v>118</v>
      </c>
      <c r="C610" s="40"/>
      <c r="D610" s="3" t="s">
        <v>939</v>
      </c>
      <c r="E610" s="2" t="s">
        <v>954</v>
      </c>
      <c r="F610" s="2" t="s">
        <v>0</v>
      </c>
      <c r="G610" s="2">
        <v>925.85699999999986</v>
      </c>
      <c r="H610" s="2">
        <v>950.7</v>
      </c>
      <c r="I610" s="4">
        <v>33.271999999999998</v>
      </c>
      <c r="J610" s="4">
        <v>0</v>
      </c>
      <c r="K610" s="4">
        <v>20.66</v>
      </c>
      <c r="L610" s="4">
        <v>0</v>
      </c>
      <c r="M610" s="4">
        <v>20.975000000000001</v>
      </c>
      <c r="N610" s="4">
        <v>0</v>
      </c>
      <c r="O610" s="4">
        <v>13.343</v>
      </c>
      <c r="P610" s="5">
        <v>0</v>
      </c>
      <c r="Q610" s="4">
        <v>0.41799999999999998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14.547000000000001</v>
      </c>
      <c r="AB610" s="4">
        <v>0</v>
      </c>
      <c r="AC610" s="4">
        <v>21.204999999999998</v>
      </c>
      <c r="AD610" s="4">
        <v>0</v>
      </c>
      <c r="AE610" s="4">
        <v>22.462</v>
      </c>
      <c r="AF610" s="5">
        <v>0</v>
      </c>
      <c r="AG610" s="6">
        <f t="shared" si="45"/>
        <v>146.88200000000001</v>
      </c>
      <c r="AH610" s="6">
        <f t="shared" si="46"/>
        <v>0</v>
      </c>
      <c r="AI610" s="7">
        <f t="shared" si="47"/>
        <v>146.88200000000001</v>
      </c>
      <c r="AJ610" s="8">
        <f t="shared" si="48"/>
        <v>158.64436948686463</v>
      </c>
      <c r="AK610" s="8">
        <f t="shared" si="49"/>
        <v>154.49879036499422</v>
      </c>
    </row>
    <row r="611" spans="1:37" ht="22.15" customHeight="1" x14ac:dyDescent="0.2">
      <c r="A611" s="2" t="s">
        <v>955</v>
      </c>
      <c r="B611" s="39" t="s">
        <v>26</v>
      </c>
      <c r="C611" s="40"/>
      <c r="D611" s="3" t="s">
        <v>939</v>
      </c>
      <c r="E611" s="2" t="s">
        <v>956</v>
      </c>
      <c r="F611" s="2" t="s">
        <v>0</v>
      </c>
      <c r="G611" s="2">
        <v>951.54999999999984</v>
      </c>
      <c r="H611" s="2">
        <v>966.2</v>
      </c>
      <c r="I611" s="4">
        <v>34.662999999999997</v>
      </c>
      <c r="J611" s="4">
        <v>0</v>
      </c>
      <c r="K611" s="4">
        <v>20.803000000000001</v>
      </c>
      <c r="L611" s="4">
        <v>0</v>
      </c>
      <c r="M611" s="4">
        <v>20.645</v>
      </c>
      <c r="N611" s="4">
        <v>0</v>
      </c>
      <c r="O611" s="4">
        <v>11.476000000000001</v>
      </c>
      <c r="P611" s="5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15.685</v>
      </c>
      <c r="AB611" s="4">
        <v>0</v>
      </c>
      <c r="AC611" s="4">
        <v>22.119</v>
      </c>
      <c r="AD611" s="4">
        <v>0</v>
      </c>
      <c r="AE611" s="4">
        <v>23.556999999999999</v>
      </c>
      <c r="AF611" s="5">
        <v>0</v>
      </c>
      <c r="AG611" s="6">
        <f t="shared" si="45"/>
        <v>148.94799999999998</v>
      </c>
      <c r="AH611" s="6">
        <f t="shared" si="46"/>
        <v>0</v>
      </c>
      <c r="AI611" s="7">
        <f t="shared" si="47"/>
        <v>148.94799999999998</v>
      </c>
      <c r="AJ611" s="8">
        <f t="shared" si="48"/>
        <v>156.53197414744366</v>
      </c>
      <c r="AK611" s="8">
        <f t="shared" si="49"/>
        <v>154.1585593044918</v>
      </c>
    </row>
    <row r="612" spans="1:37" ht="32.25" customHeight="1" x14ac:dyDescent="0.2">
      <c r="A612" s="2" t="s">
        <v>957</v>
      </c>
      <c r="B612" s="39" t="s">
        <v>118</v>
      </c>
      <c r="C612" s="40"/>
      <c r="D612" s="3" t="s">
        <v>939</v>
      </c>
      <c r="E612" s="2" t="s">
        <v>103</v>
      </c>
      <c r="F612" s="2" t="s">
        <v>0</v>
      </c>
      <c r="G612" s="2">
        <v>1996.2810000000004</v>
      </c>
      <c r="H612" s="2">
        <v>2143.1999999999998</v>
      </c>
      <c r="I612" s="4">
        <v>67.737697586126757</v>
      </c>
      <c r="J612" s="4">
        <v>5.3123024138734287</v>
      </c>
      <c r="K612" s="4">
        <v>46.273237760650822</v>
      </c>
      <c r="L612" s="4">
        <v>4.3667622393490513</v>
      </c>
      <c r="M612" s="4">
        <v>47.878034436435442</v>
      </c>
      <c r="N612" s="4">
        <v>4.5119655635646572</v>
      </c>
      <c r="O612" s="4">
        <v>18.842580626244086</v>
      </c>
      <c r="P612" s="5">
        <v>4.4274193737558969</v>
      </c>
      <c r="Q612" s="4">
        <v>0</v>
      </c>
      <c r="R612" s="4">
        <v>15.099999999999909</v>
      </c>
      <c r="S612" s="4">
        <v>0</v>
      </c>
      <c r="T612" s="4">
        <v>13.770000000000209</v>
      </c>
      <c r="U612" s="4">
        <v>0</v>
      </c>
      <c r="V612" s="4">
        <v>13.229999999999791</v>
      </c>
      <c r="W612" s="4">
        <v>0</v>
      </c>
      <c r="X612" s="4">
        <v>16.570000000000164</v>
      </c>
      <c r="Y612" s="4">
        <v>0</v>
      </c>
      <c r="Z612" s="4">
        <v>16.329999999999927</v>
      </c>
      <c r="AA612" s="4">
        <v>32.03939586950596</v>
      </c>
      <c r="AB612" s="4">
        <v>5.5906041304941496</v>
      </c>
      <c r="AC612" s="4">
        <v>41.638053602433423</v>
      </c>
      <c r="AD612" s="4">
        <v>4.7919463975664138</v>
      </c>
      <c r="AE612" s="4">
        <v>44.396259757308925</v>
      </c>
      <c r="AF612" s="5">
        <v>4.9437402426912236</v>
      </c>
      <c r="AG612" s="6">
        <f t="shared" si="45"/>
        <v>298.80525963870542</v>
      </c>
      <c r="AH612" s="6">
        <f t="shared" si="46"/>
        <v>108.94474036129482</v>
      </c>
      <c r="AI612" s="7">
        <f t="shared" si="47"/>
        <v>407.75000000000023</v>
      </c>
      <c r="AJ612" s="8">
        <f t="shared" si="48"/>
        <v>149.68096156738724</v>
      </c>
      <c r="AK612" s="8">
        <f t="shared" si="49"/>
        <v>190.25289287047417</v>
      </c>
    </row>
    <row r="613" spans="1:37" ht="32.25" customHeight="1" x14ac:dyDescent="0.2">
      <c r="A613" s="2" t="s">
        <v>958</v>
      </c>
      <c r="B613" s="39" t="s">
        <v>709</v>
      </c>
      <c r="C613" s="40"/>
      <c r="D613" s="3" t="s">
        <v>939</v>
      </c>
      <c r="E613" s="2" t="s">
        <v>105</v>
      </c>
      <c r="F613" s="2" t="s">
        <v>0</v>
      </c>
      <c r="G613" s="2">
        <v>554</v>
      </c>
      <c r="H613" s="2">
        <v>554</v>
      </c>
      <c r="I613" s="4">
        <v>15.370000000000001</v>
      </c>
      <c r="J613" s="4">
        <v>0</v>
      </c>
      <c r="K613" s="4">
        <v>9.15</v>
      </c>
      <c r="L613" s="4">
        <v>0</v>
      </c>
      <c r="M613" s="4">
        <v>8.9700000000000006</v>
      </c>
      <c r="N613" s="4">
        <v>0</v>
      </c>
      <c r="O613" s="4">
        <v>4.84</v>
      </c>
      <c r="P613" s="5">
        <v>0</v>
      </c>
      <c r="Q613" s="4">
        <v>0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6.17</v>
      </c>
      <c r="AB613" s="4">
        <v>0</v>
      </c>
      <c r="AC613" s="4">
        <v>9.75</v>
      </c>
      <c r="AD613" s="4">
        <v>0</v>
      </c>
      <c r="AE613" s="4">
        <v>10.030000000000001</v>
      </c>
      <c r="AF613" s="5">
        <v>0</v>
      </c>
      <c r="AG613" s="6">
        <f t="shared" si="45"/>
        <v>64.28</v>
      </c>
      <c r="AH613" s="6">
        <f t="shared" si="46"/>
        <v>0</v>
      </c>
      <c r="AI613" s="7">
        <f t="shared" si="47"/>
        <v>64.28</v>
      </c>
      <c r="AJ613" s="8">
        <f t="shared" si="48"/>
        <v>116.02888086642601</v>
      </c>
      <c r="AK613" s="8">
        <f t="shared" si="49"/>
        <v>116.02888086642601</v>
      </c>
    </row>
    <row r="614" spans="1:37" ht="22.15" customHeight="1" x14ac:dyDescent="0.2">
      <c r="A614" s="2" t="s">
        <v>959</v>
      </c>
      <c r="B614" s="39" t="s">
        <v>592</v>
      </c>
      <c r="C614" s="40"/>
      <c r="D614" s="3" t="s">
        <v>939</v>
      </c>
      <c r="E614" s="2" t="s">
        <v>227</v>
      </c>
      <c r="F614" s="2" t="s">
        <v>0</v>
      </c>
      <c r="G614" s="2">
        <v>2620.1999999999998</v>
      </c>
      <c r="H614" s="2">
        <v>2620.1999999999998</v>
      </c>
      <c r="I614" s="4">
        <v>36.450000000000003</v>
      </c>
      <c r="J614" s="4">
        <v>0</v>
      </c>
      <c r="K614" s="4">
        <v>23.76</v>
      </c>
      <c r="L614" s="4">
        <v>0</v>
      </c>
      <c r="M614" s="4">
        <v>23.42</v>
      </c>
      <c r="N614" s="4">
        <v>0</v>
      </c>
      <c r="O614" s="4">
        <v>14.26</v>
      </c>
      <c r="P614" s="5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18</v>
      </c>
      <c r="AB614" s="4">
        <v>0</v>
      </c>
      <c r="AC614" s="4">
        <v>26.97</v>
      </c>
      <c r="AD614" s="4">
        <v>0</v>
      </c>
      <c r="AE614" s="4">
        <v>31.564977210574295</v>
      </c>
      <c r="AF614" s="5">
        <v>0</v>
      </c>
      <c r="AG614" s="6">
        <f t="shared" si="45"/>
        <v>174.4249772105743</v>
      </c>
      <c r="AH614" s="6">
        <f t="shared" si="46"/>
        <v>0</v>
      </c>
      <c r="AI614" s="7">
        <f t="shared" si="47"/>
        <v>174.4249772105743</v>
      </c>
      <c r="AJ614" s="8">
        <f t="shared" si="48"/>
        <v>66.569337153871572</v>
      </c>
      <c r="AK614" s="8">
        <f t="shared" si="49"/>
        <v>66.569337153871572</v>
      </c>
    </row>
    <row r="615" spans="1:37" ht="22.15" customHeight="1" x14ac:dyDescent="0.2">
      <c r="A615" s="2" t="s">
        <v>960</v>
      </c>
      <c r="B615" s="39" t="s">
        <v>593</v>
      </c>
      <c r="C615" s="40"/>
      <c r="D615" s="3" t="s">
        <v>939</v>
      </c>
      <c r="E615" s="2" t="s">
        <v>227</v>
      </c>
      <c r="F615" s="2" t="s">
        <v>0</v>
      </c>
      <c r="G615" s="2">
        <v>898.9</v>
      </c>
      <c r="H615" s="2">
        <v>898.9</v>
      </c>
      <c r="I615" s="4">
        <v>20.68</v>
      </c>
      <c r="J615" s="4">
        <v>0</v>
      </c>
      <c r="K615" s="4">
        <v>13.48</v>
      </c>
      <c r="L615" s="4">
        <v>0</v>
      </c>
      <c r="M615" s="4">
        <v>13.29</v>
      </c>
      <c r="N615" s="4">
        <v>0</v>
      </c>
      <c r="O615" s="4">
        <v>8.0900000000000016</v>
      </c>
      <c r="P615" s="5">
        <v>0</v>
      </c>
      <c r="Q615" s="4">
        <v>0</v>
      </c>
      <c r="R615" s="4">
        <v>2.2299999999999045</v>
      </c>
      <c r="S615" s="4">
        <v>0</v>
      </c>
      <c r="T615" s="4">
        <v>1.4700000000000273</v>
      </c>
      <c r="U615" s="4">
        <v>0</v>
      </c>
      <c r="V615" s="4">
        <v>1.2400000000000091</v>
      </c>
      <c r="W615" s="4">
        <v>0</v>
      </c>
      <c r="X615" s="4">
        <v>1.5099999999999909</v>
      </c>
      <c r="Y615" s="4">
        <v>0</v>
      </c>
      <c r="Z615" s="4">
        <v>1.5500000000000682</v>
      </c>
      <c r="AA615" s="4">
        <v>10.220000000000002</v>
      </c>
      <c r="AB615" s="4">
        <v>0</v>
      </c>
      <c r="AC615" s="4">
        <v>15.310000000000002</v>
      </c>
      <c r="AD615" s="4">
        <v>0</v>
      </c>
      <c r="AE615" s="4">
        <v>11.675022789425707</v>
      </c>
      <c r="AF615" s="5">
        <v>0</v>
      </c>
      <c r="AG615" s="6">
        <f t="shared" si="45"/>
        <v>92.745022789425718</v>
      </c>
      <c r="AH615" s="6">
        <f t="shared" si="46"/>
        <v>8</v>
      </c>
      <c r="AI615" s="7">
        <f t="shared" si="47"/>
        <v>100.74502278942572</v>
      </c>
      <c r="AJ615" s="8">
        <f t="shared" si="48"/>
        <v>103.17612947983727</v>
      </c>
      <c r="AK615" s="8">
        <f t="shared" si="49"/>
        <v>112.07589586096977</v>
      </c>
    </row>
    <row r="616" spans="1:37" ht="22.15" customHeight="1" x14ac:dyDescent="0.2">
      <c r="A616" s="2" t="s">
        <v>961</v>
      </c>
      <c r="B616" s="39" t="s">
        <v>962</v>
      </c>
      <c r="C616" s="40"/>
      <c r="D616" s="3" t="s">
        <v>939</v>
      </c>
      <c r="E616" s="2" t="s">
        <v>73</v>
      </c>
      <c r="F616" s="2" t="s">
        <v>0</v>
      </c>
      <c r="G616" s="2">
        <v>1002.7</v>
      </c>
      <c r="H616" s="2">
        <v>1002.7</v>
      </c>
      <c r="I616" s="4">
        <v>23.747</v>
      </c>
      <c r="J616" s="4">
        <v>0</v>
      </c>
      <c r="K616" s="4">
        <v>16.432000000000002</v>
      </c>
      <c r="L616" s="4">
        <v>0</v>
      </c>
      <c r="M616" s="4">
        <v>17.894000000000002</v>
      </c>
      <c r="N616" s="4">
        <v>0</v>
      </c>
      <c r="O616" s="4">
        <v>11.759</v>
      </c>
      <c r="P616" s="5">
        <v>0</v>
      </c>
      <c r="Q616" s="4">
        <v>2.871</v>
      </c>
      <c r="R616" s="4">
        <v>0</v>
      </c>
      <c r="S616" s="4">
        <v>1.276</v>
      </c>
      <c r="T616" s="4">
        <v>0</v>
      </c>
      <c r="U616" s="4">
        <v>0.156</v>
      </c>
      <c r="V616" s="4">
        <v>0</v>
      </c>
      <c r="W616" s="4">
        <v>0.95700000000000007</v>
      </c>
      <c r="X616" s="4">
        <v>0</v>
      </c>
      <c r="Y616" s="4">
        <v>3.669</v>
      </c>
      <c r="Z616" s="4">
        <v>0</v>
      </c>
      <c r="AA616" s="4">
        <v>14.919</v>
      </c>
      <c r="AB616" s="4">
        <v>0</v>
      </c>
      <c r="AC616" s="4">
        <v>14.632000000000001</v>
      </c>
      <c r="AD616" s="4">
        <v>0</v>
      </c>
      <c r="AE616" s="4">
        <v>13.186</v>
      </c>
      <c r="AF616" s="5">
        <v>0</v>
      </c>
      <c r="AG616" s="6">
        <f t="shared" si="45"/>
        <v>121.49799999999999</v>
      </c>
      <c r="AH616" s="6">
        <f t="shared" si="46"/>
        <v>0</v>
      </c>
      <c r="AI616" s="7">
        <f t="shared" si="47"/>
        <v>121.49799999999999</v>
      </c>
      <c r="AJ616" s="8">
        <f t="shared" si="48"/>
        <v>121.17083873541438</v>
      </c>
      <c r="AK616" s="8">
        <f t="shared" si="49"/>
        <v>121.17083873541438</v>
      </c>
    </row>
    <row r="617" spans="1:37" ht="29.25" customHeight="1" x14ac:dyDescent="0.2">
      <c r="A617" s="2" t="s">
        <v>963</v>
      </c>
      <c r="B617" s="39" t="s">
        <v>26</v>
      </c>
      <c r="C617" s="40"/>
      <c r="D617" s="3" t="s">
        <v>964</v>
      </c>
      <c r="E617" s="2" t="s">
        <v>28</v>
      </c>
      <c r="F617" s="2" t="s">
        <v>0</v>
      </c>
      <c r="G617" s="2">
        <v>1895.1000000000006</v>
      </c>
      <c r="H617" s="2">
        <v>1895.28</v>
      </c>
      <c r="I617" s="4">
        <v>58.263724043391584</v>
      </c>
      <c r="J617" s="4">
        <v>4.3662759566082974</v>
      </c>
      <c r="K617" s="4">
        <v>34.237679019339311</v>
      </c>
      <c r="L617" s="4">
        <v>4.5123209806606868</v>
      </c>
      <c r="M617" s="4">
        <v>31.943071693337373</v>
      </c>
      <c r="N617" s="4">
        <v>5.1669283066627525</v>
      </c>
      <c r="O617" s="4">
        <v>18.862903208129737</v>
      </c>
      <c r="P617" s="5">
        <v>4.137096791870265</v>
      </c>
      <c r="Q617" s="4">
        <v>0</v>
      </c>
      <c r="R617" s="4">
        <v>9.6399999999998727</v>
      </c>
      <c r="S617" s="4">
        <v>0</v>
      </c>
      <c r="T617" s="4">
        <v>8.6300000000001091</v>
      </c>
      <c r="U617" s="4">
        <v>0</v>
      </c>
      <c r="V617" s="4">
        <v>8.8599999999999</v>
      </c>
      <c r="W617" s="4">
        <v>0</v>
      </c>
      <c r="X617" s="4">
        <v>8.9600000000000364</v>
      </c>
      <c r="Y617" s="4">
        <v>0</v>
      </c>
      <c r="Z617" s="4">
        <v>8.9200000000000728</v>
      </c>
      <c r="AA617" s="4">
        <v>25.041500838465204</v>
      </c>
      <c r="AB617" s="4">
        <v>4.1384991615346305</v>
      </c>
      <c r="AC617" s="4">
        <v>32.956290341569428</v>
      </c>
      <c r="AD617" s="4">
        <v>4.283709658430582</v>
      </c>
      <c r="AE617" s="4">
        <v>37.250578318841633</v>
      </c>
      <c r="AF617" s="5">
        <v>4.2894216811585615</v>
      </c>
      <c r="AG617" s="6">
        <f t="shared" si="45"/>
        <v>238.55574746307425</v>
      </c>
      <c r="AH617" s="6">
        <f t="shared" si="46"/>
        <v>75.904252536925753</v>
      </c>
      <c r="AI617" s="7">
        <f t="shared" si="47"/>
        <v>314.46000000000004</v>
      </c>
      <c r="AJ617" s="8">
        <f t="shared" si="48"/>
        <v>125.88029521559504</v>
      </c>
      <c r="AK617" s="8">
        <f t="shared" si="49"/>
        <v>165.91743700139295</v>
      </c>
    </row>
    <row r="618" spans="1:37" ht="28.5" customHeight="1" x14ac:dyDescent="0.2">
      <c r="A618" s="2" t="s">
        <v>965</v>
      </c>
      <c r="B618" s="39" t="s">
        <v>26</v>
      </c>
      <c r="C618" s="40"/>
      <c r="D618" s="3" t="s">
        <v>964</v>
      </c>
      <c r="E618" s="2" t="s">
        <v>37</v>
      </c>
      <c r="F618" s="2" t="s">
        <v>0</v>
      </c>
      <c r="G618" s="2">
        <v>2120.9868999999999</v>
      </c>
      <c r="H618" s="2">
        <v>2184.44</v>
      </c>
      <c r="I618" s="4">
        <v>55.520820491122628</v>
      </c>
      <c r="J618" s="4">
        <v>9.1691795088774253</v>
      </c>
      <c r="K618" s="4">
        <v>32.945386710483426</v>
      </c>
      <c r="L618" s="4">
        <v>7.7146132895166577</v>
      </c>
      <c r="M618" s="4">
        <v>31.659862549676919</v>
      </c>
      <c r="N618" s="4">
        <v>7.3501374503230705</v>
      </c>
      <c r="O618" s="4">
        <v>13.979032225502053</v>
      </c>
      <c r="P618" s="5">
        <v>7.6209677744978555</v>
      </c>
      <c r="Q618" s="4">
        <v>0</v>
      </c>
      <c r="R618" s="4">
        <v>6.4900000000000091</v>
      </c>
      <c r="S618" s="4">
        <v>0</v>
      </c>
      <c r="T618" s="4">
        <v>5.1400000000001009</v>
      </c>
      <c r="U618" s="4">
        <v>0</v>
      </c>
      <c r="V618" s="4">
        <v>4.4800000000000191</v>
      </c>
      <c r="W618" s="4">
        <v>0</v>
      </c>
      <c r="X618" s="4">
        <v>4.9800000000000182</v>
      </c>
      <c r="Y618" s="4">
        <v>0</v>
      </c>
      <c r="Z618" s="4">
        <v>5.2199999999998008</v>
      </c>
      <c r="AA618" s="4">
        <v>24.388633167618615</v>
      </c>
      <c r="AB618" s="4">
        <v>7.8413668323814045</v>
      </c>
      <c r="AC618" s="4">
        <v>36.280817422274815</v>
      </c>
      <c r="AD618" s="4">
        <v>8.0591825777253323</v>
      </c>
      <c r="AE618" s="4">
        <v>37.69547519921543</v>
      </c>
      <c r="AF618" s="5">
        <v>7.9245248007844618</v>
      </c>
      <c r="AG618" s="6">
        <f t="shared" si="45"/>
        <v>232.47002776589389</v>
      </c>
      <c r="AH618" s="6">
        <f t="shared" si="46"/>
        <v>81.989972234106176</v>
      </c>
      <c r="AI618" s="7">
        <f t="shared" si="47"/>
        <v>314.46000000000004</v>
      </c>
      <c r="AJ618" s="8">
        <f t="shared" si="48"/>
        <v>109.60465044168538</v>
      </c>
      <c r="AK618" s="8">
        <f t="shared" si="49"/>
        <v>143.95451465821904</v>
      </c>
    </row>
    <row r="619" spans="1:37" ht="31.5" customHeight="1" x14ac:dyDescent="0.2">
      <c r="A619" s="2" t="s">
        <v>966</v>
      </c>
      <c r="B619" s="39" t="s">
        <v>26</v>
      </c>
      <c r="C619" s="40"/>
      <c r="D619" s="3" t="s">
        <v>964</v>
      </c>
      <c r="E619" s="2" t="s">
        <v>30</v>
      </c>
      <c r="F619" s="2" t="s">
        <v>0</v>
      </c>
      <c r="G619" s="2">
        <v>2506.88</v>
      </c>
      <c r="H619" s="2">
        <v>2354.4699999999998</v>
      </c>
      <c r="I619" s="4">
        <v>73.745160746218119</v>
      </c>
      <c r="J619" s="4">
        <v>8.0048392537818795</v>
      </c>
      <c r="K619" s="4">
        <v>53.707048598515762</v>
      </c>
      <c r="L619" s="4">
        <v>7.93295140148411</v>
      </c>
      <c r="M619" s="4">
        <v>51.331541635310991</v>
      </c>
      <c r="N619" s="4">
        <v>7.5684583646891026</v>
      </c>
      <c r="O619" s="4">
        <v>32.384193516444633</v>
      </c>
      <c r="P619" s="5">
        <v>7.47580648355504</v>
      </c>
      <c r="Q619" s="4">
        <v>0</v>
      </c>
      <c r="R619" s="4">
        <v>11.350000000000364</v>
      </c>
      <c r="S619" s="4">
        <v>0</v>
      </c>
      <c r="T619" s="4">
        <v>9.919999999999618</v>
      </c>
      <c r="U619" s="4">
        <v>0</v>
      </c>
      <c r="V619" s="4">
        <v>9.6700000000000728</v>
      </c>
      <c r="W619" s="4">
        <v>0</v>
      </c>
      <c r="X619" s="4">
        <v>10.450000000000273</v>
      </c>
      <c r="Y619" s="4">
        <v>0</v>
      </c>
      <c r="Z619" s="4">
        <v>10.389999999999873</v>
      </c>
      <c r="AA619" s="4">
        <v>31.792080403650395</v>
      </c>
      <c r="AB619" s="4">
        <v>7.1879195963496212</v>
      </c>
      <c r="AC619" s="4">
        <v>48.452922391234132</v>
      </c>
      <c r="AD619" s="4">
        <v>6.6070776087658132</v>
      </c>
      <c r="AE619" s="4">
        <v>52.254389635963236</v>
      </c>
      <c r="AF619" s="5">
        <v>7.4156103640368354</v>
      </c>
      <c r="AG619" s="6">
        <f t="shared" si="45"/>
        <v>343.66733692733726</v>
      </c>
      <c r="AH619" s="6">
        <f t="shared" si="46"/>
        <v>103.97266307266261</v>
      </c>
      <c r="AI619" s="7">
        <f t="shared" si="47"/>
        <v>447.63999999999987</v>
      </c>
      <c r="AJ619" s="8">
        <f t="shared" si="48"/>
        <v>137.08966401556407</v>
      </c>
      <c r="AK619" s="8">
        <f t="shared" si="49"/>
        <v>190.12346727713663</v>
      </c>
    </row>
    <row r="620" spans="1:37" ht="28.5" customHeight="1" x14ac:dyDescent="0.2">
      <c r="A620" s="2" t="s">
        <v>967</v>
      </c>
      <c r="B620" s="39" t="s">
        <v>26</v>
      </c>
      <c r="C620" s="40"/>
      <c r="D620" s="3" t="s">
        <v>964</v>
      </c>
      <c r="E620" s="2" t="s">
        <v>96</v>
      </c>
      <c r="F620" s="2" t="s">
        <v>0</v>
      </c>
      <c r="G620" s="2">
        <v>2078.9402000000009</v>
      </c>
      <c r="H620" s="2">
        <v>2135.4299999999998</v>
      </c>
      <c r="I620" s="4">
        <v>59.110586065087411</v>
      </c>
      <c r="J620" s="4">
        <v>6.5494139349124465</v>
      </c>
      <c r="K620" s="4">
        <v>37.13928356376244</v>
      </c>
      <c r="L620" s="4">
        <v>7.3507164362375699</v>
      </c>
      <c r="M620" s="4">
        <v>36.883730740287099</v>
      </c>
      <c r="N620" s="4">
        <v>6.9862692597130174</v>
      </c>
      <c r="O620" s="4">
        <v>20.202258034744663</v>
      </c>
      <c r="P620" s="5">
        <v>6.9677419652551826</v>
      </c>
      <c r="Q620" s="4">
        <v>0</v>
      </c>
      <c r="R620" s="4">
        <v>7.6200000000001173</v>
      </c>
      <c r="S620" s="4">
        <v>0</v>
      </c>
      <c r="T620" s="4">
        <v>6.6800000000000628</v>
      </c>
      <c r="U620" s="4">
        <v>0</v>
      </c>
      <c r="V620" s="4">
        <v>6.4099999999998545</v>
      </c>
      <c r="W620" s="4">
        <v>0</v>
      </c>
      <c r="X620" s="4">
        <v>6.8200000000001637</v>
      </c>
      <c r="Y620" s="4">
        <v>0</v>
      </c>
      <c r="Z620" s="4">
        <v>7.1199999999998909</v>
      </c>
      <c r="AA620" s="4">
        <v>22.566027919170637</v>
      </c>
      <c r="AB620" s="4">
        <v>7.9139720808293808</v>
      </c>
      <c r="AC620" s="4">
        <v>39.593343385025946</v>
      </c>
      <c r="AD620" s="4">
        <v>6.3166566149739092</v>
      </c>
      <c r="AE620" s="4">
        <v>41.488708197495825</v>
      </c>
      <c r="AF620" s="5">
        <v>6.7612918025041733</v>
      </c>
      <c r="AG620" s="6">
        <f t="shared" si="45"/>
        <v>256.98393790557401</v>
      </c>
      <c r="AH620" s="6">
        <f t="shared" si="46"/>
        <v>83.496062094425767</v>
      </c>
      <c r="AI620" s="7">
        <f t="shared" si="47"/>
        <v>340.47999999999979</v>
      </c>
      <c r="AJ620" s="8">
        <f t="shared" si="48"/>
        <v>123.61295332380118</v>
      </c>
      <c r="AK620" s="8">
        <f t="shared" si="49"/>
        <v>159.44329713453487</v>
      </c>
    </row>
    <row r="621" spans="1:37" ht="30" customHeight="1" x14ac:dyDescent="0.2">
      <c r="A621" s="2" t="s">
        <v>968</v>
      </c>
      <c r="B621" s="39" t="s">
        <v>26</v>
      </c>
      <c r="C621" s="40"/>
      <c r="D621" s="3" t="s">
        <v>964</v>
      </c>
      <c r="E621" s="2" t="s">
        <v>101</v>
      </c>
      <c r="F621" s="2" t="s">
        <v>0</v>
      </c>
      <c r="G621" s="2">
        <v>1929.1648000000005</v>
      </c>
      <c r="H621" s="2">
        <v>2052.61</v>
      </c>
      <c r="I621" s="4">
        <v>58.845527458578779</v>
      </c>
      <c r="J621" s="4">
        <v>5.8944725414212016</v>
      </c>
      <c r="K621" s="4">
        <v>36.451002795404442</v>
      </c>
      <c r="L621" s="4">
        <v>4.9489972045955914</v>
      </c>
      <c r="M621" s="4">
        <v>35.831977140849169</v>
      </c>
      <c r="N621" s="4">
        <v>5.4580228591507955</v>
      </c>
      <c r="O621" s="4">
        <v>20.516451589644426</v>
      </c>
      <c r="P621" s="5">
        <v>5.4435484103556115</v>
      </c>
      <c r="Q621" s="4">
        <v>0</v>
      </c>
      <c r="R621" s="4">
        <v>10.349999999999966</v>
      </c>
      <c r="S621" s="4">
        <v>0</v>
      </c>
      <c r="T621" s="4">
        <v>8.6999999999999886</v>
      </c>
      <c r="U621" s="4">
        <v>0</v>
      </c>
      <c r="V621" s="4">
        <v>8.5500000000000114</v>
      </c>
      <c r="W621" s="4">
        <v>0</v>
      </c>
      <c r="X621" s="4">
        <v>9</v>
      </c>
      <c r="Y621" s="4">
        <v>0</v>
      </c>
      <c r="Z621" s="4">
        <v>9.2900000000000205</v>
      </c>
      <c r="AA621" s="4">
        <v>28.167211614849798</v>
      </c>
      <c r="AB621" s="4">
        <v>5.3727883851502218</v>
      </c>
      <c r="AC621" s="4">
        <v>38.587632608641698</v>
      </c>
      <c r="AD621" s="4">
        <v>5.0823673913583178</v>
      </c>
      <c r="AE621" s="4">
        <v>39.303026759028455</v>
      </c>
      <c r="AF621" s="5">
        <v>6.1069732409715112</v>
      </c>
      <c r="AG621" s="6">
        <f t="shared" si="45"/>
        <v>257.70282996699677</v>
      </c>
      <c r="AH621" s="6">
        <f t="shared" si="46"/>
        <v>84.197170033003232</v>
      </c>
      <c r="AI621" s="7">
        <f t="shared" si="47"/>
        <v>341.9</v>
      </c>
      <c r="AJ621" s="8">
        <f t="shared" si="48"/>
        <v>133.58258971291448</v>
      </c>
      <c r="AK621" s="8">
        <f t="shared" si="49"/>
        <v>166.56841777054575</v>
      </c>
    </row>
    <row r="622" spans="1:37" ht="26.25" customHeight="1" x14ac:dyDescent="0.2">
      <c r="A622" s="2" t="s">
        <v>969</v>
      </c>
      <c r="B622" s="39" t="s">
        <v>970</v>
      </c>
      <c r="C622" s="40"/>
      <c r="D622" s="3" t="s">
        <v>964</v>
      </c>
      <c r="E622" s="2" t="s">
        <v>42</v>
      </c>
      <c r="F622" s="2" t="s">
        <v>0</v>
      </c>
      <c r="G622" s="2">
        <v>3394.14</v>
      </c>
      <c r="H622" s="2">
        <v>3394.14</v>
      </c>
      <c r="I622" s="4">
        <v>75.88</v>
      </c>
      <c r="J622" s="4">
        <v>15.8</v>
      </c>
      <c r="K622" s="4">
        <v>38.49</v>
      </c>
      <c r="L622" s="4">
        <v>15.8</v>
      </c>
      <c r="M622" s="4">
        <v>40.159999999999997</v>
      </c>
      <c r="N622" s="4">
        <v>15.8</v>
      </c>
      <c r="O622" s="4">
        <v>16.920000000000002</v>
      </c>
      <c r="P622" s="5">
        <v>15.8</v>
      </c>
      <c r="Q622" s="4">
        <v>0</v>
      </c>
      <c r="R622" s="4">
        <v>14.539999999999964</v>
      </c>
      <c r="S622" s="4">
        <v>0</v>
      </c>
      <c r="T622" s="4">
        <v>12.900000000000091</v>
      </c>
      <c r="U622" s="4">
        <v>0</v>
      </c>
      <c r="V622" s="4">
        <v>11.659999999999854</v>
      </c>
      <c r="W622" s="4">
        <v>0</v>
      </c>
      <c r="X622" s="4">
        <v>11.880000000000109</v>
      </c>
      <c r="Y622" s="4">
        <v>0</v>
      </c>
      <c r="Z622" s="4">
        <v>12.339999999999918</v>
      </c>
      <c r="AA622" s="4">
        <v>26.97</v>
      </c>
      <c r="AB622" s="4">
        <v>13</v>
      </c>
      <c r="AC622" s="4">
        <v>42.13</v>
      </c>
      <c r="AD622" s="4">
        <v>15.8</v>
      </c>
      <c r="AE622" s="4">
        <v>51.02</v>
      </c>
      <c r="AF622" s="5">
        <v>10</v>
      </c>
      <c r="AG622" s="6">
        <f t="shared" si="45"/>
        <v>291.57</v>
      </c>
      <c r="AH622" s="6">
        <f t="shared" si="46"/>
        <v>165.31999999999994</v>
      </c>
      <c r="AI622" s="7">
        <f t="shared" si="47"/>
        <v>456.88999999999993</v>
      </c>
      <c r="AJ622" s="8">
        <f t="shared" si="48"/>
        <v>85.90394032067033</v>
      </c>
      <c r="AK622" s="8">
        <f t="shared" si="49"/>
        <v>134.6114185036563</v>
      </c>
    </row>
    <row r="623" spans="1:37" ht="27.75" customHeight="1" x14ac:dyDescent="0.2">
      <c r="A623" s="2" t="s">
        <v>971</v>
      </c>
      <c r="B623" s="39" t="s">
        <v>972</v>
      </c>
      <c r="C623" s="40"/>
      <c r="D623" s="3" t="s">
        <v>964</v>
      </c>
      <c r="E623" s="2" t="s">
        <v>175</v>
      </c>
      <c r="F623" s="2" t="s">
        <v>0</v>
      </c>
      <c r="G623" s="2">
        <v>153</v>
      </c>
      <c r="H623" s="2">
        <v>153</v>
      </c>
      <c r="I623" s="4">
        <v>4.3550000000000004</v>
      </c>
      <c r="J623" s="4">
        <v>0</v>
      </c>
      <c r="K623" s="4">
        <v>2.0630000000000002</v>
      </c>
      <c r="L623" s="4">
        <v>0</v>
      </c>
      <c r="M623" s="4">
        <v>2.0910000000000002</v>
      </c>
      <c r="N623" s="4">
        <v>0</v>
      </c>
      <c r="O623" s="4">
        <v>1.58</v>
      </c>
      <c r="P623" s="5">
        <v>0</v>
      </c>
      <c r="Q623" s="4">
        <v>6.2E-2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1.5310000000000001</v>
      </c>
      <c r="AB623" s="4">
        <v>0</v>
      </c>
      <c r="AC623" s="4">
        <v>2.1020000000000003</v>
      </c>
      <c r="AD623" s="4">
        <v>0</v>
      </c>
      <c r="AE623" s="4">
        <v>2.2400000000000002</v>
      </c>
      <c r="AF623" s="5">
        <v>0</v>
      </c>
      <c r="AG623" s="6">
        <f t="shared" si="45"/>
        <v>16.024000000000001</v>
      </c>
      <c r="AH623" s="6">
        <f t="shared" si="46"/>
        <v>0</v>
      </c>
      <c r="AI623" s="7">
        <f t="shared" si="47"/>
        <v>16.024000000000001</v>
      </c>
      <c r="AJ623" s="8">
        <f t="shared" si="48"/>
        <v>104.73202614379086</v>
      </c>
      <c r="AK623" s="8">
        <f t="shared" si="49"/>
        <v>104.73202614379086</v>
      </c>
    </row>
    <row r="624" spans="1:37" ht="28.5" customHeight="1" x14ac:dyDescent="0.2">
      <c r="A624" s="2" t="s">
        <v>973</v>
      </c>
      <c r="B624" s="39" t="s">
        <v>974</v>
      </c>
      <c r="C624" s="40"/>
      <c r="D624" s="3" t="s">
        <v>964</v>
      </c>
      <c r="E624" s="2" t="s">
        <v>975</v>
      </c>
      <c r="F624" s="2" t="s">
        <v>0</v>
      </c>
      <c r="G624" s="2">
        <v>162.30000000000001</v>
      </c>
      <c r="H624" s="2">
        <v>162.30000000000001</v>
      </c>
      <c r="I624" s="4">
        <v>1.9180000000000001</v>
      </c>
      <c r="J624" s="4">
        <v>0</v>
      </c>
      <c r="K624" s="4">
        <v>6.7350000000000003</v>
      </c>
      <c r="L624" s="4">
        <v>0</v>
      </c>
      <c r="M624" s="4">
        <v>2.484</v>
      </c>
      <c r="N624" s="4">
        <v>0</v>
      </c>
      <c r="O624" s="4">
        <v>0.21000000000000002</v>
      </c>
      <c r="P624" s="5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1.8450000000000002</v>
      </c>
      <c r="AB624" s="4">
        <v>0</v>
      </c>
      <c r="AC624" s="4">
        <v>3.1620000000000004</v>
      </c>
      <c r="AD624" s="4">
        <v>0</v>
      </c>
      <c r="AE624" s="4">
        <v>1.4350000000000001</v>
      </c>
      <c r="AF624" s="5">
        <v>0</v>
      </c>
      <c r="AG624" s="6">
        <f t="shared" si="45"/>
        <v>17.789000000000001</v>
      </c>
      <c r="AH624" s="6">
        <f t="shared" si="46"/>
        <v>0</v>
      </c>
      <c r="AI624" s="7">
        <f t="shared" si="47"/>
        <v>17.789000000000001</v>
      </c>
      <c r="AJ624" s="8">
        <f t="shared" si="48"/>
        <v>109.6056685150955</v>
      </c>
      <c r="AK624" s="8">
        <f t="shared" si="49"/>
        <v>109.6056685150955</v>
      </c>
    </row>
    <row r="625" spans="1:37" ht="28.5" customHeight="1" x14ac:dyDescent="0.2">
      <c r="A625" s="2" t="s">
        <v>976</v>
      </c>
      <c r="B625" s="39" t="s">
        <v>977</v>
      </c>
      <c r="C625" s="40"/>
      <c r="D625" s="3" t="s">
        <v>964</v>
      </c>
      <c r="E625" s="2" t="s">
        <v>975</v>
      </c>
      <c r="F625" s="2" t="s">
        <v>0</v>
      </c>
      <c r="G625" s="2">
        <v>52.3</v>
      </c>
      <c r="H625" s="2">
        <v>52.3</v>
      </c>
      <c r="I625" s="4">
        <v>1.454</v>
      </c>
      <c r="J625" s="4">
        <v>0</v>
      </c>
      <c r="K625" s="4">
        <v>0.746</v>
      </c>
      <c r="L625" s="4">
        <v>0</v>
      </c>
      <c r="M625" s="4">
        <v>0.626</v>
      </c>
      <c r="N625" s="4">
        <v>0</v>
      </c>
      <c r="O625" s="4">
        <v>0</v>
      </c>
      <c r="P625" s="5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0.746</v>
      </c>
      <c r="AD625" s="4">
        <v>0</v>
      </c>
      <c r="AE625" s="4">
        <v>0.79600000000000004</v>
      </c>
      <c r="AF625" s="5">
        <v>0</v>
      </c>
      <c r="AG625" s="6">
        <f t="shared" si="45"/>
        <v>4.3680000000000003</v>
      </c>
      <c r="AH625" s="6">
        <f t="shared" si="46"/>
        <v>0</v>
      </c>
      <c r="AI625" s="7">
        <f t="shared" si="47"/>
        <v>4.3680000000000003</v>
      </c>
      <c r="AJ625" s="8">
        <f t="shared" si="48"/>
        <v>83.518164435946474</v>
      </c>
      <c r="AK625" s="8">
        <f t="shared" si="49"/>
        <v>83.518164435946474</v>
      </c>
    </row>
    <row r="626" spans="1:37" ht="30" customHeight="1" x14ac:dyDescent="0.2">
      <c r="A626" s="2" t="s">
        <v>978</v>
      </c>
      <c r="B626" s="39" t="s">
        <v>979</v>
      </c>
      <c r="C626" s="40"/>
      <c r="D626" s="3" t="s">
        <v>964</v>
      </c>
      <c r="E626" s="2" t="s">
        <v>45</v>
      </c>
      <c r="F626" s="2" t="s">
        <v>0</v>
      </c>
      <c r="G626" s="2">
        <v>3024</v>
      </c>
      <c r="H626" s="2">
        <v>3024</v>
      </c>
      <c r="I626" s="4">
        <v>81.424999999999997</v>
      </c>
      <c r="J626" s="4">
        <v>7.0150000000000006</v>
      </c>
      <c r="K626" s="4">
        <v>45.859500000000004</v>
      </c>
      <c r="L626" s="4">
        <v>6.3205</v>
      </c>
      <c r="M626" s="4">
        <v>45.805</v>
      </c>
      <c r="N626" s="4">
        <v>7.0150000000000006</v>
      </c>
      <c r="O626" s="4">
        <v>27.833400000000001</v>
      </c>
      <c r="P626" s="5">
        <v>6.8066000000000004</v>
      </c>
      <c r="Q626" s="4">
        <v>0</v>
      </c>
      <c r="R626" s="4">
        <v>3.5900000000000003</v>
      </c>
      <c r="S626" s="4">
        <v>0</v>
      </c>
      <c r="T626" s="4">
        <v>2.39</v>
      </c>
      <c r="U626" s="4">
        <v>0</v>
      </c>
      <c r="V626" s="4">
        <v>2.16</v>
      </c>
      <c r="W626" s="4">
        <v>0</v>
      </c>
      <c r="X626" s="4">
        <v>2.39</v>
      </c>
      <c r="Y626" s="4">
        <v>0</v>
      </c>
      <c r="Z626" s="4">
        <v>2.44</v>
      </c>
      <c r="AA626" s="4">
        <v>36.9801</v>
      </c>
      <c r="AB626" s="4">
        <v>6.3898999999999999</v>
      </c>
      <c r="AC626" s="4">
        <v>48.693400000000004</v>
      </c>
      <c r="AD626" s="4">
        <v>6.8066000000000004</v>
      </c>
      <c r="AE626" s="4">
        <v>50.805</v>
      </c>
      <c r="AF626" s="5">
        <v>7.0150000000000006</v>
      </c>
      <c r="AG626" s="6">
        <f t="shared" si="45"/>
        <v>337.40140000000002</v>
      </c>
      <c r="AH626" s="6">
        <f t="shared" si="46"/>
        <v>60.3386</v>
      </c>
      <c r="AI626" s="7">
        <f t="shared" si="47"/>
        <v>397.74</v>
      </c>
      <c r="AJ626" s="8">
        <f t="shared" si="48"/>
        <v>111.57453703703705</v>
      </c>
      <c r="AK626" s="8">
        <f t="shared" si="49"/>
        <v>131.52777777777777</v>
      </c>
    </row>
    <row r="627" spans="1:37" ht="41.25" customHeight="1" x14ac:dyDescent="0.2">
      <c r="A627" s="2" t="s">
        <v>980</v>
      </c>
      <c r="B627" s="39" t="s">
        <v>981</v>
      </c>
      <c r="C627" s="40"/>
      <c r="D627" s="3" t="s">
        <v>964</v>
      </c>
      <c r="E627" s="2" t="s">
        <v>215</v>
      </c>
      <c r="F627" s="2" t="s">
        <v>0</v>
      </c>
      <c r="G627" s="2">
        <v>2746</v>
      </c>
      <c r="H627" s="2">
        <v>2746</v>
      </c>
      <c r="I627" s="4">
        <v>59.34</v>
      </c>
      <c r="J627" s="4">
        <v>9</v>
      </c>
      <c r="K627" s="4">
        <v>34.17</v>
      </c>
      <c r="L627" s="4">
        <v>9</v>
      </c>
      <c r="M627" s="4">
        <v>32.950000000000003</v>
      </c>
      <c r="N627" s="4">
        <v>11</v>
      </c>
      <c r="O627" s="4">
        <v>18.53</v>
      </c>
      <c r="P627" s="5">
        <v>12</v>
      </c>
      <c r="Q627" s="4">
        <v>0</v>
      </c>
      <c r="R627" s="4">
        <v>7.5299999999999727</v>
      </c>
      <c r="S627" s="4">
        <v>0</v>
      </c>
      <c r="T627" s="4">
        <v>6.1900000000000546</v>
      </c>
      <c r="U627" s="4">
        <v>0</v>
      </c>
      <c r="V627" s="4">
        <v>6.0499999999999545</v>
      </c>
      <c r="W627" s="4">
        <v>0</v>
      </c>
      <c r="X627" s="4">
        <v>6.07000000000005</v>
      </c>
      <c r="Y627" s="4">
        <v>0</v>
      </c>
      <c r="Z627" s="4">
        <v>6.4399999999999409</v>
      </c>
      <c r="AA627" s="4">
        <v>36.36</v>
      </c>
      <c r="AB627" s="4">
        <v>0</v>
      </c>
      <c r="AC627" s="4">
        <v>44.63</v>
      </c>
      <c r="AD627" s="4">
        <v>0</v>
      </c>
      <c r="AE627" s="4">
        <v>34.68</v>
      </c>
      <c r="AF627" s="5">
        <v>12</v>
      </c>
      <c r="AG627" s="6">
        <f t="shared" si="45"/>
        <v>260.66000000000003</v>
      </c>
      <c r="AH627" s="6">
        <f t="shared" si="46"/>
        <v>85.279999999999973</v>
      </c>
      <c r="AI627" s="7">
        <f t="shared" si="47"/>
        <v>345.94</v>
      </c>
      <c r="AJ627" s="8">
        <f t="shared" si="48"/>
        <v>94.923525127458134</v>
      </c>
      <c r="AK627" s="8">
        <f t="shared" si="49"/>
        <v>125.97960670065549</v>
      </c>
    </row>
    <row r="628" spans="1:37" ht="33.75" customHeight="1" x14ac:dyDescent="0.2">
      <c r="A628" s="2" t="s">
        <v>982</v>
      </c>
      <c r="B628" s="39" t="s">
        <v>26</v>
      </c>
      <c r="C628" s="40"/>
      <c r="D628" s="3" t="s">
        <v>964</v>
      </c>
      <c r="E628" s="2" t="s">
        <v>983</v>
      </c>
      <c r="F628" s="2" t="s">
        <v>0</v>
      </c>
      <c r="G628" s="2">
        <v>2709.7948000000006</v>
      </c>
      <c r="H628" s="2">
        <v>2739.6</v>
      </c>
      <c r="I628" s="4">
        <v>71.61</v>
      </c>
      <c r="J628" s="4">
        <v>18.376000000000008</v>
      </c>
      <c r="K628" s="4">
        <v>43.633000000000003</v>
      </c>
      <c r="L628" s="4">
        <v>16.439999999999998</v>
      </c>
      <c r="M628" s="4">
        <v>43.811</v>
      </c>
      <c r="N628" s="4">
        <v>17.745999999999992</v>
      </c>
      <c r="O628" s="4">
        <v>23.904</v>
      </c>
      <c r="P628" s="5">
        <v>16.561000000000007</v>
      </c>
      <c r="Q628" s="4">
        <v>0</v>
      </c>
      <c r="R628" s="4">
        <v>15.376999999999995</v>
      </c>
      <c r="S628" s="4">
        <v>0</v>
      </c>
      <c r="T628" s="4">
        <v>13.742999999999995</v>
      </c>
      <c r="U628" s="4">
        <v>0</v>
      </c>
      <c r="V628" s="4">
        <v>13.462000000000003</v>
      </c>
      <c r="W628" s="4">
        <v>0</v>
      </c>
      <c r="X628" s="4">
        <v>14.132000000000005</v>
      </c>
      <c r="Y628" s="4">
        <v>0</v>
      </c>
      <c r="Z628" s="4">
        <v>14.282999999999987</v>
      </c>
      <c r="AA628" s="4">
        <v>31.587</v>
      </c>
      <c r="AB628" s="4">
        <v>16.304000000000006</v>
      </c>
      <c r="AC628" s="4">
        <v>46.05</v>
      </c>
      <c r="AD628" s="4">
        <v>16.456000000000017</v>
      </c>
      <c r="AE628" s="4">
        <v>47.817</v>
      </c>
      <c r="AF628" s="5">
        <v>17.356000000000005</v>
      </c>
      <c r="AG628" s="6">
        <f t="shared" si="45"/>
        <v>308.41199999999998</v>
      </c>
      <c r="AH628" s="6">
        <f t="shared" si="46"/>
        <v>190.23600000000002</v>
      </c>
      <c r="AI628" s="7">
        <f t="shared" si="47"/>
        <v>498.64800000000002</v>
      </c>
      <c r="AJ628" s="8">
        <f t="shared" si="48"/>
        <v>113.81378398098629</v>
      </c>
      <c r="AK628" s="8">
        <f t="shared" si="49"/>
        <v>182.01489268506353</v>
      </c>
    </row>
    <row r="629" spans="1:37" ht="27.75" customHeight="1" x14ac:dyDescent="0.2">
      <c r="A629" s="2" t="s">
        <v>984</v>
      </c>
      <c r="B629" s="39" t="s">
        <v>26</v>
      </c>
      <c r="C629" s="40"/>
      <c r="D629" s="3" t="s">
        <v>964</v>
      </c>
      <c r="E629" s="2" t="s">
        <v>32</v>
      </c>
      <c r="F629" s="2" t="s">
        <v>0</v>
      </c>
      <c r="G629" s="2">
        <v>4083.0080000000007</v>
      </c>
      <c r="H629" s="2">
        <v>3958.37</v>
      </c>
      <c r="I629" s="4">
        <v>116.64225719394904</v>
      </c>
      <c r="J629" s="4">
        <v>12.807742806051007</v>
      </c>
      <c r="K629" s="4">
        <v>72.515243351459731</v>
      </c>
      <c r="L629" s="4">
        <v>14.264756648540235</v>
      </c>
      <c r="M629" s="4">
        <v>78.126727919820453</v>
      </c>
      <c r="N629" s="4">
        <v>10.843272080179579</v>
      </c>
      <c r="O629" s="4">
        <v>49.797741878732239</v>
      </c>
      <c r="P629" s="5">
        <v>13.282258121267692</v>
      </c>
      <c r="Q629" s="4">
        <v>0</v>
      </c>
      <c r="R629" s="4">
        <v>24.910000000000082</v>
      </c>
      <c r="S629" s="4">
        <v>0</v>
      </c>
      <c r="T629" s="4">
        <v>22.099999999999909</v>
      </c>
      <c r="U629" s="4">
        <v>0</v>
      </c>
      <c r="V629" s="4">
        <v>22.090000000000146</v>
      </c>
      <c r="W629" s="4">
        <v>0</v>
      </c>
      <c r="X629" s="4">
        <v>22.950000000000045</v>
      </c>
      <c r="Y629" s="4">
        <v>0</v>
      </c>
      <c r="Z629" s="4">
        <v>23.039999999999736</v>
      </c>
      <c r="AA629" s="4">
        <v>52.647528757636266</v>
      </c>
      <c r="AB629" s="4">
        <v>12.05247124236401</v>
      </c>
      <c r="AC629" s="4">
        <v>78.00921273280369</v>
      </c>
      <c r="AD629" s="4">
        <v>10.890787267196396</v>
      </c>
      <c r="AE629" s="4">
        <v>81.36064939327197</v>
      </c>
      <c r="AF629" s="5">
        <v>12.359350606728059</v>
      </c>
      <c r="AG629" s="6">
        <f t="shared" si="45"/>
        <v>529.0993612276734</v>
      </c>
      <c r="AH629" s="6">
        <f t="shared" si="46"/>
        <v>201.59063877232691</v>
      </c>
      <c r="AI629" s="7">
        <f t="shared" si="47"/>
        <v>730.69000000000028</v>
      </c>
      <c r="AJ629" s="8">
        <f t="shared" si="48"/>
        <v>129.5856783106164</v>
      </c>
      <c r="AK629" s="8">
        <f t="shared" si="49"/>
        <v>184.59365850084762</v>
      </c>
    </row>
    <row r="630" spans="1:37" ht="22.15" customHeight="1" x14ac:dyDescent="0.2">
      <c r="A630" s="2" t="s">
        <v>985</v>
      </c>
      <c r="B630" s="39" t="s">
        <v>26</v>
      </c>
      <c r="C630" s="40"/>
      <c r="D630" s="3" t="s">
        <v>986</v>
      </c>
      <c r="E630" s="2" t="s">
        <v>101</v>
      </c>
      <c r="F630" s="2" t="s">
        <v>0</v>
      </c>
      <c r="G630" s="2">
        <v>654.4</v>
      </c>
      <c r="H630" s="2">
        <v>654.4</v>
      </c>
      <c r="I630" s="4">
        <v>16.007999999999999</v>
      </c>
      <c r="J630" s="4">
        <v>1.9085296843414215</v>
      </c>
      <c r="K630" s="4">
        <v>9.7910000000000004</v>
      </c>
      <c r="L630" s="4">
        <v>2.2221316123288357</v>
      </c>
      <c r="M630" s="4">
        <v>9.5180000000000007</v>
      </c>
      <c r="N630" s="4">
        <v>1.9270460231585005</v>
      </c>
      <c r="O630" s="4">
        <v>4.2939999999999996</v>
      </c>
      <c r="P630" s="5">
        <v>1.5359551475176654</v>
      </c>
      <c r="Q630" s="4">
        <v>0</v>
      </c>
      <c r="R630" s="4">
        <v>1.7520077496786124</v>
      </c>
      <c r="S630" s="4">
        <v>0</v>
      </c>
      <c r="T630" s="4">
        <v>1.9674531862933549</v>
      </c>
      <c r="U630" s="4">
        <v>0</v>
      </c>
      <c r="V630" s="4">
        <v>1.8393989659448522</v>
      </c>
      <c r="W630" s="4">
        <v>0</v>
      </c>
      <c r="X630" s="4">
        <v>1.6212164769943933</v>
      </c>
      <c r="Y630" s="4">
        <v>0</v>
      </c>
      <c r="Z630" s="4">
        <v>1.6563793167654399</v>
      </c>
      <c r="AA630" s="4">
        <v>7.238999999999999</v>
      </c>
      <c r="AB630" s="4">
        <v>1.7694891417021994</v>
      </c>
      <c r="AC630" s="4">
        <v>10.161000000000001</v>
      </c>
      <c r="AD630" s="4">
        <v>1.898128381050201</v>
      </c>
      <c r="AE630" s="4">
        <v>10.385999999999997</v>
      </c>
      <c r="AF630" s="5">
        <v>2.0220764628775516</v>
      </c>
      <c r="AG630" s="6">
        <f t="shared" si="45"/>
        <v>67.396999999999991</v>
      </c>
      <c r="AH630" s="6">
        <f t="shared" si="46"/>
        <v>22.119812148653025</v>
      </c>
      <c r="AI630" s="7">
        <f t="shared" si="47"/>
        <v>89.516812148653017</v>
      </c>
      <c r="AJ630" s="8">
        <f t="shared" si="48"/>
        <v>102.99052567237163</v>
      </c>
      <c r="AK630" s="8">
        <f t="shared" si="49"/>
        <v>136.79219460368739</v>
      </c>
    </row>
    <row r="631" spans="1:37" ht="22.15" customHeight="1" x14ac:dyDescent="0.2">
      <c r="A631" s="2" t="s">
        <v>987</v>
      </c>
      <c r="B631" s="39" t="s">
        <v>26</v>
      </c>
      <c r="C631" s="40"/>
      <c r="D631" s="3" t="s">
        <v>986</v>
      </c>
      <c r="E631" s="2" t="s">
        <v>42</v>
      </c>
      <c r="F631" s="2" t="s">
        <v>0</v>
      </c>
      <c r="G631" s="2">
        <v>1044.4000000000001</v>
      </c>
      <c r="H631" s="2">
        <v>1044.4000000000001</v>
      </c>
      <c r="I631" s="4">
        <v>35.744</v>
      </c>
      <c r="J631" s="4">
        <v>5.3668835711524636</v>
      </c>
      <c r="K631" s="4">
        <v>21.384999999999998</v>
      </c>
      <c r="L631" s="4">
        <v>4.6626013366251229</v>
      </c>
      <c r="M631" s="4">
        <v>21.015999999999998</v>
      </c>
      <c r="N631" s="4">
        <v>5.0184702562691701</v>
      </c>
      <c r="O631" s="4">
        <v>8.7349999999999994</v>
      </c>
      <c r="P631" s="5">
        <v>4.7412651408777187</v>
      </c>
      <c r="Q631" s="4">
        <v>0</v>
      </c>
      <c r="R631" s="4">
        <v>5.5363671691851382</v>
      </c>
      <c r="S631" s="4">
        <v>0</v>
      </c>
      <c r="T631" s="4">
        <v>4.5883154662324692</v>
      </c>
      <c r="U631" s="4">
        <v>0</v>
      </c>
      <c r="V631" s="4">
        <v>4.1143018611385429</v>
      </c>
      <c r="W631" s="4">
        <v>0</v>
      </c>
      <c r="X631" s="4">
        <v>4.476722177604378</v>
      </c>
      <c r="Y631" s="4">
        <v>0</v>
      </c>
      <c r="Z631" s="4">
        <v>4.4234156375134646</v>
      </c>
      <c r="AA631" s="4">
        <v>12.54</v>
      </c>
      <c r="AB631" s="4">
        <v>4.4102412647801108</v>
      </c>
      <c r="AC631" s="4">
        <v>25.135999999999999</v>
      </c>
      <c r="AD631" s="4">
        <v>4.2534665300512025</v>
      </c>
      <c r="AE631" s="4">
        <v>23.143999999999998</v>
      </c>
      <c r="AF631" s="5">
        <v>5.2800879864279091</v>
      </c>
      <c r="AG631" s="6">
        <f t="shared" si="45"/>
        <v>147.69999999999999</v>
      </c>
      <c r="AH631" s="6">
        <f t="shared" si="46"/>
        <v>56.87213839785769</v>
      </c>
      <c r="AI631" s="7">
        <f t="shared" si="47"/>
        <v>204.57213839785769</v>
      </c>
      <c r="AJ631" s="8">
        <f t="shared" si="48"/>
        <v>141.42091152815013</v>
      </c>
      <c r="AK631" s="8">
        <f t="shared" si="49"/>
        <v>195.87527613735895</v>
      </c>
    </row>
    <row r="632" spans="1:37" ht="22.15" customHeight="1" x14ac:dyDescent="0.2">
      <c r="A632" s="2" t="s">
        <v>988</v>
      </c>
      <c r="B632" s="39" t="s">
        <v>989</v>
      </c>
      <c r="C632" s="40"/>
      <c r="D632" s="3" t="s">
        <v>986</v>
      </c>
      <c r="E632" s="2" t="s">
        <v>497</v>
      </c>
      <c r="F632" s="2" t="s">
        <v>0</v>
      </c>
      <c r="G632" s="2">
        <v>953</v>
      </c>
      <c r="H632" s="2">
        <v>953</v>
      </c>
      <c r="I632" s="4">
        <v>5.4649999999999999</v>
      </c>
      <c r="J632" s="4">
        <v>0</v>
      </c>
      <c r="K632" s="4">
        <v>3.3800000000000003</v>
      </c>
      <c r="L632" s="4">
        <v>0</v>
      </c>
      <c r="M632" s="4">
        <v>2.95</v>
      </c>
      <c r="N632" s="4">
        <v>0</v>
      </c>
      <c r="O632" s="4">
        <v>0.996</v>
      </c>
      <c r="P632" s="5">
        <v>0</v>
      </c>
      <c r="Q632" s="4">
        <v>0.23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7.5999999999999998E-2</v>
      </c>
      <c r="Z632" s="4">
        <v>0</v>
      </c>
      <c r="AA632" s="4">
        <v>1.0720000000000001</v>
      </c>
      <c r="AB632" s="4">
        <v>0</v>
      </c>
      <c r="AC632" s="4">
        <v>1.421</v>
      </c>
      <c r="AD632" s="4">
        <v>0</v>
      </c>
      <c r="AE632" s="4">
        <v>2.2490000000000001</v>
      </c>
      <c r="AF632" s="5">
        <v>0</v>
      </c>
      <c r="AG632" s="6">
        <f t="shared" si="45"/>
        <v>17.839000000000002</v>
      </c>
      <c r="AH632" s="6">
        <f t="shared" si="46"/>
        <v>0</v>
      </c>
      <c r="AI632" s="7">
        <f t="shared" si="47"/>
        <v>17.839000000000002</v>
      </c>
      <c r="AJ632" s="8">
        <f t="shared" si="48"/>
        <v>18.718782791185731</v>
      </c>
      <c r="AK632" s="8">
        <f t="shared" si="49"/>
        <v>18.718782791185731</v>
      </c>
    </row>
    <row r="633" spans="1:37" ht="27" customHeight="1" x14ac:dyDescent="0.2">
      <c r="A633" s="2" t="s">
        <v>990</v>
      </c>
      <c r="B633" s="39" t="s">
        <v>118</v>
      </c>
      <c r="C633" s="40"/>
      <c r="D633" s="3" t="s">
        <v>986</v>
      </c>
      <c r="E633" s="2" t="s">
        <v>56</v>
      </c>
      <c r="F633" s="2" t="s">
        <v>0</v>
      </c>
      <c r="G633" s="2">
        <v>1968.8130000000003</v>
      </c>
      <c r="H633" s="2">
        <v>2065.5</v>
      </c>
      <c r="I633" s="4">
        <v>63.54</v>
      </c>
      <c r="J633" s="4">
        <v>0</v>
      </c>
      <c r="K633" s="4">
        <v>39.82</v>
      </c>
      <c r="L633" s="4">
        <v>0</v>
      </c>
      <c r="M633" s="4">
        <v>39.79</v>
      </c>
      <c r="N633" s="4">
        <v>0</v>
      </c>
      <c r="O633" s="4">
        <v>25.56</v>
      </c>
      <c r="P633" s="5">
        <v>0</v>
      </c>
      <c r="Q633" s="4">
        <v>0.72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30.56</v>
      </c>
      <c r="AB633" s="4">
        <v>0</v>
      </c>
      <c r="AC633" s="4">
        <v>48.74</v>
      </c>
      <c r="AD633" s="4">
        <v>0</v>
      </c>
      <c r="AE633" s="4">
        <v>50.07</v>
      </c>
      <c r="AF633" s="5">
        <v>0</v>
      </c>
      <c r="AG633" s="6">
        <f t="shared" si="45"/>
        <v>298.8</v>
      </c>
      <c r="AH633" s="6">
        <f t="shared" si="46"/>
        <v>0</v>
      </c>
      <c r="AI633" s="7">
        <f t="shared" si="47"/>
        <v>298.8</v>
      </c>
      <c r="AJ633" s="8">
        <f t="shared" si="48"/>
        <v>151.76657204112323</v>
      </c>
      <c r="AK633" s="8">
        <f t="shared" si="49"/>
        <v>144.66230936819173</v>
      </c>
    </row>
    <row r="634" spans="1:37" ht="22.15" customHeight="1" x14ac:dyDescent="0.2">
      <c r="A634" s="2" t="s">
        <v>991</v>
      </c>
      <c r="B634" s="39" t="s">
        <v>992</v>
      </c>
      <c r="C634" s="40"/>
      <c r="D634" s="3" t="s">
        <v>986</v>
      </c>
      <c r="E634" s="2" t="s">
        <v>993</v>
      </c>
      <c r="F634" s="2" t="s">
        <v>0</v>
      </c>
      <c r="G634" s="2">
        <v>130</v>
      </c>
      <c r="H634" s="2">
        <v>130</v>
      </c>
      <c r="I634" s="4">
        <v>3.0260000000000002</v>
      </c>
      <c r="J634" s="4">
        <v>0</v>
      </c>
      <c r="K634" s="4">
        <v>1.391</v>
      </c>
      <c r="L634" s="4">
        <v>0</v>
      </c>
      <c r="M634" s="4">
        <v>1.9600000000000002</v>
      </c>
      <c r="N634" s="4">
        <v>0</v>
      </c>
      <c r="O634" s="4">
        <v>0.72799999999999998</v>
      </c>
      <c r="P634" s="5">
        <v>0</v>
      </c>
      <c r="Q634" s="4">
        <v>0.02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0.81</v>
      </c>
      <c r="AB634" s="4">
        <v>0</v>
      </c>
      <c r="AC634" s="4">
        <v>1.7510000000000001</v>
      </c>
      <c r="AD634" s="4">
        <v>0</v>
      </c>
      <c r="AE634" s="4">
        <v>1.877</v>
      </c>
      <c r="AF634" s="5">
        <v>0</v>
      </c>
      <c r="AG634" s="6">
        <f t="shared" si="45"/>
        <v>11.562999999999999</v>
      </c>
      <c r="AH634" s="6">
        <f t="shared" si="46"/>
        <v>0</v>
      </c>
      <c r="AI634" s="7">
        <f t="shared" si="47"/>
        <v>11.562999999999999</v>
      </c>
      <c r="AJ634" s="8">
        <f t="shared" si="48"/>
        <v>88.946153846153848</v>
      </c>
      <c r="AK634" s="8">
        <f t="shared" si="49"/>
        <v>88.946153846153848</v>
      </c>
    </row>
    <row r="635" spans="1:37" ht="27.75" customHeight="1" x14ac:dyDescent="0.2">
      <c r="A635" s="2" t="s">
        <v>59</v>
      </c>
      <c r="B635" s="39" t="s">
        <v>994</v>
      </c>
      <c r="C635" s="40"/>
      <c r="D635" s="3" t="s">
        <v>986</v>
      </c>
      <c r="E635" s="2" t="s">
        <v>58</v>
      </c>
      <c r="F635" s="2" t="s">
        <v>0</v>
      </c>
      <c r="G635" s="2">
        <v>1000.45</v>
      </c>
      <c r="H635" s="2">
        <v>1000.45</v>
      </c>
      <c r="I635" s="4">
        <v>17.95</v>
      </c>
      <c r="J635" s="4">
        <v>0</v>
      </c>
      <c r="K635" s="4">
        <v>10.73</v>
      </c>
      <c r="L635" s="4">
        <v>0</v>
      </c>
      <c r="M635" s="4">
        <v>10.370000000000001</v>
      </c>
      <c r="N635" s="4">
        <v>0</v>
      </c>
      <c r="O635" s="4">
        <v>5.99</v>
      </c>
      <c r="P635" s="5">
        <v>0</v>
      </c>
      <c r="Q635" s="4">
        <v>1.25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7.91</v>
      </c>
      <c r="AB635" s="4">
        <v>0</v>
      </c>
      <c r="AC635" s="4">
        <v>11.040000000000001</v>
      </c>
      <c r="AD635" s="4">
        <v>0</v>
      </c>
      <c r="AE635" s="4">
        <v>11.33</v>
      </c>
      <c r="AF635" s="5">
        <v>0</v>
      </c>
      <c r="AG635" s="6">
        <f t="shared" si="45"/>
        <v>76.570000000000007</v>
      </c>
      <c r="AH635" s="6">
        <f t="shared" si="46"/>
        <v>0</v>
      </c>
      <c r="AI635" s="7">
        <f t="shared" si="47"/>
        <v>76.570000000000007</v>
      </c>
      <c r="AJ635" s="8">
        <f t="shared" si="48"/>
        <v>76.535558998450696</v>
      </c>
      <c r="AK635" s="8">
        <f t="shared" si="49"/>
        <v>76.535558998450696</v>
      </c>
    </row>
    <row r="636" spans="1:37" ht="22.15" customHeight="1" x14ac:dyDescent="0.2">
      <c r="A636" s="2" t="s">
        <v>995</v>
      </c>
      <c r="B636" s="39" t="s">
        <v>26</v>
      </c>
      <c r="C636" s="40"/>
      <c r="D636" s="3" t="s">
        <v>986</v>
      </c>
      <c r="E636" s="2" t="s">
        <v>292</v>
      </c>
      <c r="F636" s="2" t="s">
        <v>0</v>
      </c>
      <c r="G636" s="2">
        <v>611.95550000000003</v>
      </c>
      <c r="H636" s="2">
        <v>691.82</v>
      </c>
      <c r="I636" s="4">
        <v>22.967345947074175</v>
      </c>
      <c r="J636" s="4">
        <v>1.3826540529259608</v>
      </c>
      <c r="K636" s="4">
        <v>14.847191957539257</v>
      </c>
      <c r="L636" s="4">
        <v>1.3828080424605329</v>
      </c>
      <c r="M636" s="4">
        <v>14.866206323193946</v>
      </c>
      <c r="N636" s="4">
        <v>1.6737936768062438</v>
      </c>
      <c r="O636" s="4">
        <v>10.04096773604309</v>
      </c>
      <c r="P636" s="5">
        <v>1.3790322639567549</v>
      </c>
      <c r="Q636" s="4">
        <v>0</v>
      </c>
      <c r="R636" s="4">
        <v>3.3500000000001364</v>
      </c>
      <c r="S636" s="4">
        <v>0</v>
      </c>
      <c r="T636" s="4">
        <v>3.0299999999999727</v>
      </c>
      <c r="U636" s="4">
        <v>0</v>
      </c>
      <c r="V636" s="4">
        <v>2.9800000000000182</v>
      </c>
      <c r="W636" s="4">
        <v>0</v>
      </c>
      <c r="X636" s="4">
        <v>3.0099999999999909</v>
      </c>
      <c r="Y636" s="4">
        <v>0</v>
      </c>
      <c r="Z636" s="4">
        <v>2.9900000000000091</v>
      </c>
      <c r="AA636" s="4">
        <v>9.4105002794884207</v>
      </c>
      <c r="AB636" s="4">
        <v>1.3794997205115433</v>
      </c>
      <c r="AC636" s="4">
        <v>15.415710776384499</v>
      </c>
      <c r="AD636" s="4">
        <v>1.2342892236155916</v>
      </c>
      <c r="AE636" s="4">
        <v>15.71785256497196</v>
      </c>
      <c r="AF636" s="5">
        <v>1.672147435027914</v>
      </c>
      <c r="AG636" s="6">
        <f t="shared" si="45"/>
        <v>103.26577558469535</v>
      </c>
      <c r="AH636" s="6">
        <f t="shared" si="46"/>
        <v>25.464224415304667</v>
      </c>
      <c r="AI636" s="7">
        <f t="shared" si="47"/>
        <v>128.73000000000002</v>
      </c>
      <c r="AJ636" s="8">
        <f t="shared" si="48"/>
        <v>168.7471974427803</v>
      </c>
      <c r="AK636" s="8">
        <f t="shared" si="49"/>
        <v>186.07441241941547</v>
      </c>
    </row>
    <row r="637" spans="1:37" ht="22.15" customHeight="1" x14ac:dyDescent="0.2">
      <c r="A637" s="2" t="s">
        <v>996</v>
      </c>
      <c r="B637" s="39" t="s">
        <v>26</v>
      </c>
      <c r="C637" s="40"/>
      <c r="D637" s="3" t="s">
        <v>986</v>
      </c>
      <c r="E637" s="2" t="s">
        <v>64</v>
      </c>
      <c r="F637" s="2" t="s">
        <v>0</v>
      </c>
      <c r="G637" s="2">
        <v>660.3900000000001</v>
      </c>
      <c r="H637" s="2">
        <v>688.37</v>
      </c>
      <c r="I637" s="4">
        <v>22.039862021695807</v>
      </c>
      <c r="J637" s="4">
        <v>2.1831379783041487</v>
      </c>
      <c r="K637" s="4">
        <v>15.301956992292979</v>
      </c>
      <c r="L637" s="4">
        <v>1.9650430077070733</v>
      </c>
      <c r="M637" s="4">
        <v>13.866790856339637</v>
      </c>
      <c r="N637" s="4">
        <v>2.183209143660318</v>
      </c>
      <c r="O637" s="4">
        <v>7.8077419268007171</v>
      </c>
      <c r="P637" s="5">
        <v>2.0322580731994284</v>
      </c>
      <c r="Q637" s="4">
        <v>0</v>
      </c>
      <c r="R637" s="4">
        <v>3.9379999999998745</v>
      </c>
      <c r="S637" s="4">
        <v>0</v>
      </c>
      <c r="T637" s="4">
        <v>3.4929999999999382</v>
      </c>
      <c r="U637" s="4">
        <v>0</v>
      </c>
      <c r="V637" s="4">
        <v>3.5270000000000437</v>
      </c>
      <c r="W637" s="4">
        <v>0</v>
      </c>
      <c r="X637" s="4">
        <v>3.5779999999999745</v>
      </c>
      <c r="Y637" s="4">
        <v>0</v>
      </c>
      <c r="Z637" s="4">
        <v>3.6510000000000673</v>
      </c>
      <c r="AA637" s="4">
        <v>9.962474037248505</v>
      </c>
      <c r="AB637" s="4">
        <v>1.7425259627514231</v>
      </c>
      <c r="AC637" s="4">
        <v>12.962421552768857</v>
      </c>
      <c r="AD637" s="4">
        <v>2.4685784472311831</v>
      </c>
      <c r="AE637" s="4">
        <v>14.52944844018703</v>
      </c>
      <c r="AF637" s="5">
        <v>1.8175515598129499</v>
      </c>
      <c r="AG637" s="6">
        <f t="shared" si="45"/>
        <v>96.470695827333515</v>
      </c>
      <c r="AH637" s="6">
        <f t="shared" si="46"/>
        <v>32.579304172666426</v>
      </c>
      <c r="AI637" s="7">
        <f t="shared" si="47"/>
        <v>129.04999999999995</v>
      </c>
      <c r="AJ637" s="8">
        <f t="shared" si="48"/>
        <v>146.0814001231598</v>
      </c>
      <c r="AK637" s="8">
        <f t="shared" si="49"/>
        <v>187.47185379955542</v>
      </c>
    </row>
    <row r="638" spans="1:37" ht="22.15" customHeight="1" x14ac:dyDescent="0.2">
      <c r="A638" s="2" t="s">
        <v>997</v>
      </c>
      <c r="B638" s="39" t="s">
        <v>26</v>
      </c>
      <c r="C638" s="40"/>
      <c r="D638" s="3" t="s">
        <v>986</v>
      </c>
      <c r="E638" s="2" t="s">
        <v>67</v>
      </c>
      <c r="F638" s="2" t="s">
        <v>0</v>
      </c>
      <c r="G638" s="2">
        <v>527.30000000000007</v>
      </c>
      <c r="H638" s="2">
        <v>527.29999999999995</v>
      </c>
      <c r="I638" s="4">
        <v>9.873489617356686</v>
      </c>
      <c r="J638" s="4">
        <v>1.746510382643319</v>
      </c>
      <c r="K638" s="4">
        <v>5.1266188803254771</v>
      </c>
      <c r="L638" s="4">
        <v>2.1833811196745256</v>
      </c>
      <c r="M638" s="4">
        <v>5.0178854088277491</v>
      </c>
      <c r="N638" s="4">
        <v>1.8921145911722757</v>
      </c>
      <c r="O638" s="4">
        <v>1.8958064451004448</v>
      </c>
      <c r="P638" s="5">
        <v>1.5241935548995711</v>
      </c>
      <c r="Q638" s="4">
        <v>0</v>
      </c>
      <c r="R638" s="4">
        <v>2.3799999999999955</v>
      </c>
      <c r="S638" s="4">
        <v>0</v>
      </c>
      <c r="T638" s="4">
        <v>2.1599999999999682</v>
      </c>
      <c r="U638" s="4">
        <v>0</v>
      </c>
      <c r="V638" s="4">
        <v>2.1000000000000227</v>
      </c>
      <c r="W638" s="4">
        <v>0</v>
      </c>
      <c r="X638" s="4">
        <v>2.1200000000000045</v>
      </c>
      <c r="Y638" s="4">
        <v>0</v>
      </c>
      <c r="Z638" s="4">
        <v>2.1499999999999773</v>
      </c>
      <c r="AA638" s="4">
        <v>3.1422635403526544</v>
      </c>
      <c r="AB638" s="4">
        <v>1.8877364596473751</v>
      </c>
      <c r="AC638" s="4">
        <v>5.4600792856965477</v>
      </c>
      <c r="AD638" s="4">
        <v>1.6699207143034474</v>
      </c>
      <c r="AE638" s="4">
        <v>4.5611092547291996</v>
      </c>
      <c r="AF638" s="5">
        <v>3.1988907452707918</v>
      </c>
      <c r="AG638" s="6">
        <f t="shared" si="45"/>
        <v>35.077252432388761</v>
      </c>
      <c r="AH638" s="6">
        <f t="shared" si="46"/>
        <v>25.012747567611274</v>
      </c>
      <c r="AI638" s="7">
        <f t="shared" si="47"/>
        <v>60.090000000000032</v>
      </c>
      <c r="AJ638" s="8">
        <f t="shared" si="48"/>
        <v>66.52238276576665</v>
      </c>
      <c r="AK638" s="8">
        <f t="shared" si="49"/>
        <v>113.95789872937613</v>
      </c>
    </row>
    <row r="639" spans="1:37" ht="22.15" customHeight="1" x14ac:dyDescent="0.2">
      <c r="A639" s="2" t="s">
        <v>998</v>
      </c>
      <c r="B639" s="39" t="s">
        <v>999</v>
      </c>
      <c r="C639" s="40"/>
      <c r="D639" s="3" t="s">
        <v>986</v>
      </c>
      <c r="E639" s="2" t="s">
        <v>459</v>
      </c>
      <c r="F639" s="2" t="s">
        <v>0</v>
      </c>
      <c r="G639" s="2">
        <v>2591.9</v>
      </c>
      <c r="H639" s="2">
        <v>2591.9</v>
      </c>
      <c r="I639" s="4">
        <v>59.861000000000004</v>
      </c>
      <c r="J639" s="4">
        <v>7.1990000000000007</v>
      </c>
      <c r="K639" s="4">
        <v>31.9238</v>
      </c>
      <c r="L639" s="4">
        <v>6.4862000000000002</v>
      </c>
      <c r="M639" s="4">
        <v>27.251000000000001</v>
      </c>
      <c r="N639" s="4">
        <v>7.1990000000000007</v>
      </c>
      <c r="O639" s="4">
        <v>0</v>
      </c>
      <c r="P639" s="5">
        <v>5.2200000000000006</v>
      </c>
      <c r="Q639" s="4">
        <v>0</v>
      </c>
      <c r="R639" s="4">
        <v>2.7600000000000002</v>
      </c>
      <c r="S639" s="4">
        <v>0</v>
      </c>
      <c r="T639" s="4">
        <v>2.4</v>
      </c>
      <c r="U639" s="4">
        <v>0</v>
      </c>
      <c r="V639" s="4">
        <v>2.1800000000000002</v>
      </c>
      <c r="W639" s="4">
        <v>0</v>
      </c>
      <c r="X639" s="4">
        <v>1.58</v>
      </c>
      <c r="Y639" s="4">
        <v>0</v>
      </c>
      <c r="Z639" s="4">
        <v>1.2</v>
      </c>
      <c r="AA639" s="4">
        <v>23.8325</v>
      </c>
      <c r="AB639" s="4">
        <v>6.5575000000000001</v>
      </c>
      <c r="AC639" s="4">
        <v>36.274900000000002</v>
      </c>
      <c r="AD639" s="4">
        <v>6.9851000000000001</v>
      </c>
      <c r="AE639" s="4">
        <v>38.091000000000001</v>
      </c>
      <c r="AF639" s="5">
        <v>7.1990000000000007</v>
      </c>
      <c r="AG639" s="6">
        <f t="shared" si="45"/>
        <v>217.23420000000002</v>
      </c>
      <c r="AH639" s="6">
        <f t="shared" si="46"/>
        <v>56.965800000000009</v>
      </c>
      <c r="AI639" s="7">
        <f t="shared" si="47"/>
        <v>274.20000000000005</v>
      </c>
      <c r="AJ639" s="8">
        <f t="shared" si="48"/>
        <v>83.812724256337049</v>
      </c>
      <c r="AK639" s="8">
        <f t="shared" si="49"/>
        <v>105.79111848450945</v>
      </c>
    </row>
    <row r="640" spans="1:37" ht="22.15" customHeight="1" x14ac:dyDescent="0.2">
      <c r="A640" s="2" t="s">
        <v>1000</v>
      </c>
      <c r="B640" s="39" t="s">
        <v>26</v>
      </c>
      <c r="C640" s="40"/>
      <c r="D640" s="3" t="s">
        <v>986</v>
      </c>
      <c r="E640" s="2" t="s">
        <v>676</v>
      </c>
      <c r="F640" s="2" t="s">
        <v>0</v>
      </c>
      <c r="G640" s="2">
        <v>3211.7749999999992</v>
      </c>
      <c r="H640" s="2">
        <v>3276.78</v>
      </c>
      <c r="I640" s="4">
        <v>91.474911246875052</v>
      </c>
      <c r="J640" s="4">
        <v>11.425088753125046</v>
      </c>
      <c r="K640" s="4">
        <v>59.30197691900409</v>
      </c>
      <c r="L640" s="4">
        <v>11.208023080995899</v>
      </c>
      <c r="M640" s="4">
        <v>59.955048834186378</v>
      </c>
      <c r="N640" s="4">
        <v>10.624951165813547</v>
      </c>
      <c r="O640" s="4">
        <v>23.686128988531522</v>
      </c>
      <c r="P640" s="5">
        <v>10.233871011468549</v>
      </c>
      <c r="Q640" s="4">
        <v>0</v>
      </c>
      <c r="R640" s="4">
        <v>16.679999999999836</v>
      </c>
      <c r="S640" s="4">
        <v>0</v>
      </c>
      <c r="T640" s="4">
        <v>14.190000000000055</v>
      </c>
      <c r="U640" s="4">
        <v>0</v>
      </c>
      <c r="V640" s="4">
        <v>14.190000000000055</v>
      </c>
      <c r="W640" s="4">
        <v>0</v>
      </c>
      <c r="X640" s="4">
        <v>14.75</v>
      </c>
      <c r="Y640" s="4">
        <v>0</v>
      </c>
      <c r="Z640" s="4">
        <v>14.970000000000027</v>
      </c>
      <c r="AA640" s="4">
        <v>41.13963372659552</v>
      </c>
      <c r="AB640" s="4">
        <v>10.600366273404491</v>
      </c>
      <c r="AC640" s="4">
        <v>58.243581242115681</v>
      </c>
      <c r="AD640" s="4">
        <v>11.326418757884252</v>
      </c>
      <c r="AE640" s="4">
        <v>62.384690641122262</v>
      </c>
      <c r="AF640" s="5">
        <v>10.9053093588777</v>
      </c>
      <c r="AG640" s="6">
        <f t="shared" si="45"/>
        <v>396.18597159843057</v>
      </c>
      <c r="AH640" s="6">
        <f t="shared" si="46"/>
        <v>151.10402840156948</v>
      </c>
      <c r="AI640" s="7">
        <f t="shared" si="47"/>
        <v>547.29000000000008</v>
      </c>
      <c r="AJ640" s="8">
        <f t="shared" si="48"/>
        <v>123.35421117557446</v>
      </c>
      <c r="AK640" s="8">
        <f t="shared" si="49"/>
        <v>167.02067273359825</v>
      </c>
    </row>
    <row r="641" spans="1:37" ht="39.75" customHeight="1" x14ac:dyDescent="0.2">
      <c r="A641" s="2" t="s">
        <v>1001</v>
      </c>
      <c r="B641" s="39" t="s">
        <v>1002</v>
      </c>
      <c r="C641" s="40"/>
      <c r="D641" s="3" t="s">
        <v>986</v>
      </c>
      <c r="E641" s="2" t="s">
        <v>91</v>
      </c>
      <c r="F641" s="2" t="s">
        <v>0</v>
      </c>
      <c r="G641" s="2">
        <v>505</v>
      </c>
      <c r="H641" s="2">
        <v>505</v>
      </c>
      <c r="I641" s="4">
        <v>22.260899999999999</v>
      </c>
      <c r="J641" s="4">
        <v>1.8391000000000002</v>
      </c>
      <c r="K641" s="4">
        <v>14.92</v>
      </c>
      <c r="L641" s="4">
        <v>1.1599999999999999</v>
      </c>
      <c r="M641" s="4">
        <v>14.4</v>
      </c>
      <c r="N641" s="4">
        <v>1.84</v>
      </c>
      <c r="O641" s="4">
        <v>10.42</v>
      </c>
      <c r="P641" s="5">
        <v>1.06</v>
      </c>
      <c r="Q641" s="4">
        <v>0</v>
      </c>
      <c r="R641" s="4">
        <v>3.6499999999999773</v>
      </c>
      <c r="S641" s="4">
        <v>0</v>
      </c>
      <c r="T641" s="4">
        <v>1.0300000000000864</v>
      </c>
      <c r="U641" s="4">
        <v>0</v>
      </c>
      <c r="V641" s="4">
        <v>0.63999999999998636</v>
      </c>
      <c r="W641" s="4">
        <v>0</v>
      </c>
      <c r="X641" s="4">
        <v>0.65999999999996817</v>
      </c>
      <c r="Y641" s="4">
        <v>0</v>
      </c>
      <c r="Z641" s="4">
        <v>0.69000000000005457</v>
      </c>
      <c r="AA641" s="4">
        <v>12.39</v>
      </c>
      <c r="AB641" s="4">
        <v>0</v>
      </c>
      <c r="AC641" s="4">
        <v>16.420000000000002</v>
      </c>
      <c r="AD641" s="4">
        <v>0</v>
      </c>
      <c r="AE641" s="4">
        <v>17.07</v>
      </c>
      <c r="AF641" s="5">
        <v>0</v>
      </c>
      <c r="AG641" s="6">
        <f t="shared" si="45"/>
        <v>107.8809</v>
      </c>
      <c r="AH641" s="6">
        <f t="shared" si="46"/>
        <v>12.569100000000073</v>
      </c>
      <c r="AI641" s="7">
        <f t="shared" si="47"/>
        <v>120.45000000000007</v>
      </c>
      <c r="AJ641" s="8">
        <f t="shared" si="48"/>
        <v>213.62554455445542</v>
      </c>
      <c r="AK641" s="8">
        <f t="shared" si="49"/>
        <v>238.51485148514868</v>
      </c>
    </row>
    <row r="642" spans="1:37" ht="34.5" customHeight="1" x14ac:dyDescent="0.2">
      <c r="A642" s="2" t="s">
        <v>59</v>
      </c>
      <c r="B642" s="39" t="s">
        <v>1003</v>
      </c>
      <c r="C642" s="40"/>
      <c r="D642" s="3" t="s">
        <v>1004</v>
      </c>
      <c r="E642" s="2" t="s">
        <v>103</v>
      </c>
      <c r="F642" s="2" t="s">
        <v>0</v>
      </c>
      <c r="G642" s="2">
        <v>2018</v>
      </c>
      <c r="H642" s="2">
        <v>2018</v>
      </c>
      <c r="I642" s="4">
        <v>69.818891185150392</v>
      </c>
      <c r="J642" s="4">
        <v>8.4811088148496054</v>
      </c>
      <c r="K642" s="4">
        <v>48.32188392592213</v>
      </c>
      <c r="L642" s="4">
        <v>5.9381160740778798</v>
      </c>
      <c r="M642" s="4">
        <v>47.403621707025351</v>
      </c>
      <c r="N642" s="4">
        <v>6.9973782929746458</v>
      </c>
      <c r="O642" s="4">
        <v>32.666082467665042</v>
      </c>
      <c r="P642" s="5">
        <v>6.9739175323349585</v>
      </c>
      <c r="Q642" s="4">
        <v>0</v>
      </c>
      <c r="R642" s="4">
        <v>8.3480000000000008</v>
      </c>
      <c r="S642" s="4">
        <v>0</v>
      </c>
      <c r="T642" s="4">
        <v>5.33</v>
      </c>
      <c r="U642" s="4">
        <v>0</v>
      </c>
      <c r="V642" s="4">
        <v>4.2700000000000005</v>
      </c>
      <c r="W642" s="4">
        <v>0</v>
      </c>
      <c r="X642" s="4">
        <v>4.5</v>
      </c>
      <c r="Y642" s="4">
        <v>0</v>
      </c>
      <c r="Z642" s="4">
        <v>7.95</v>
      </c>
      <c r="AA642" s="4">
        <v>32.723652185811048</v>
      </c>
      <c r="AB642" s="4">
        <v>10.075347814188959</v>
      </c>
      <c r="AC642" s="4">
        <v>48.295268193563565</v>
      </c>
      <c r="AD642" s="4">
        <v>8.2797318064364376</v>
      </c>
      <c r="AE642" s="4">
        <v>52.785416510463989</v>
      </c>
      <c r="AF642" s="5">
        <v>7.1575834895360151</v>
      </c>
      <c r="AG642" s="6">
        <f t="shared" si="45"/>
        <v>332.01481617560148</v>
      </c>
      <c r="AH642" s="6">
        <f t="shared" si="46"/>
        <v>84.301183824398507</v>
      </c>
      <c r="AI642" s="7">
        <f t="shared" si="47"/>
        <v>416.31599999999997</v>
      </c>
      <c r="AJ642" s="8">
        <f t="shared" si="48"/>
        <v>164.5266680751246</v>
      </c>
      <c r="AK642" s="8">
        <f t="shared" si="49"/>
        <v>206.30128840436075</v>
      </c>
    </row>
    <row r="643" spans="1:37" ht="22.15" customHeight="1" x14ac:dyDescent="0.2">
      <c r="A643" s="2" t="s">
        <v>1005</v>
      </c>
      <c r="B643" s="39" t="s">
        <v>1006</v>
      </c>
      <c r="C643" s="40"/>
      <c r="D643" s="3" t="s">
        <v>1004</v>
      </c>
      <c r="E643" s="2" t="s">
        <v>312</v>
      </c>
      <c r="F643" s="2" t="s">
        <v>0</v>
      </c>
      <c r="G643" s="2">
        <v>1252</v>
      </c>
      <c r="H643" s="2">
        <v>1252</v>
      </c>
      <c r="I643" s="4">
        <v>15.579700000000001</v>
      </c>
      <c r="J643" s="4">
        <v>1.0403</v>
      </c>
      <c r="K643" s="4">
        <v>7.3527000000000005</v>
      </c>
      <c r="L643" s="4">
        <v>0.93730000000000002</v>
      </c>
      <c r="M643" s="4">
        <v>7.1196999999999999</v>
      </c>
      <c r="N643" s="4">
        <v>1.0403</v>
      </c>
      <c r="O643" s="4">
        <v>2.4906000000000001</v>
      </c>
      <c r="P643" s="5">
        <v>1.0094000000000001</v>
      </c>
      <c r="Q643" s="4">
        <v>0</v>
      </c>
      <c r="R643" s="4">
        <v>0.44</v>
      </c>
      <c r="S643" s="4">
        <v>0</v>
      </c>
      <c r="T643" s="4">
        <v>0.39</v>
      </c>
      <c r="U643" s="4">
        <v>0</v>
      </c>
      <c r="V643" s="4">
        <v>0.34</v>
      </c>
      <c r="W643" s="4">
        <v>0</v>
      </c>
      <c r="X643" s="4">
        <v>0.43</v>
      </c>
      <c r="Y643" s="4">
        <v>0</v>
      </c>
      <c r="Z643" s="4">
        <v>0.37</v>
      </c>
      <c r="AA643" s="4">
        <v>5.3224</v>
      </c>
      <c r="AB643" s="4">
        <v>0.9476</v>
      </c>
      <c r="AC643" s="4">
        <v>7.9206000000000003</v>
      </c>
      <c r="AD643" s="4">
        <v>1.0094000000000001</v>
      </c>
      <c r="AE643" s="4">
        <v>6.9697000000000005</v>
      </c>
      <c r="AF643" s="5">
        <v>1.0403</v>
      </c>
      <c r="AG643" s="6">
        <f t="shared" si="45"/>
        <v>52.755400000000009</v>
      </c>
      <c r="AH643" s="6">
        <f t="shared" si="46"/>
        <v>8.9946000000000002</v>
      </c>
      <c r="AI643" s="7">
        <f t="shared" si="47"/>
        <v>61.750000000000007</v>
      </c>
      <c r="AJ643" s="8">
        <f t="shared" si="48"/>
        <v>42.136900958466462</v>
      </c>
      <c r="AK643" s="8">
        <f t="shared" si="49"/>
        <v>49.321086261980831</v>
      </c>
    </row>
    <row r="644" spans="1:37" ht="26.25" customHeight="1" x14ac:dyDescent="0.2">
      <c r="A644" s="2" t="s">
        <v>1007</v>
      </c>
      <c r="B644" s="39" t="s">
        <v>1008</v>
      </c>
      <c r="C644" s="40"/>
      <c r="D644" s="3" t="s">
        <v>1004</v>
      </c>
      <c r="E644" s="2" t="s">
        <v>1009</v>
      </c>
      <c r="F644" s="2" t="s">
        <v>0</v>
      </c>
      <c r="G644" s="2">
        <v>576.5</v>
      </c>
      <c r="H644" s="2">
        <v>576.5</v>
      </c>
      <c r="I644" s="4">
        <v>14.551</v>
      </c>
      <c r="J644" s="4">
        <v>0</v>
      </c>
      <c r="K644" s="4">
        <v>9.391</v>
      </c>
      <c r="L644" s="4">
        <v>0</v>
      </c>
      <c r="M644" s="4">
        <v>10.704000000000001</v>
      </c>
      <c r="N644" s="4">
        <v>0</v>
      </c>
      <c r="O644" s="4">
        <v>5.1669999999999998</v>
      </c>
      <c r="P644" s="5">
        <v>0</v>
      </c>
      <c r="Q644" s="4">
        <v>0.216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6.9270000000000005</v>
      </c>
      <c r="AB644" s="4">
        <v>0</v>
      </c>
      <c r="AC644" s="4">
        <v>8.7240000000000002</v>
      </c>
      <c r="AD644" s="4">
        <v>0</v>
      </c>
      <c r="AE644" s="4">
        <v>9.1270000000000007</v>
      </c>
      <c r="AF644" s="5">
        <v>0</v>
      </c>
      <c r="AG644" s="6">
        <f t="shared" si="45"/>
        <v>64.807000000000002</v>
      </c>
      <c r="AH644" s="6">
        <f t="shared" si="46"/>
        <v>0</v>
      </c>
      <c r="AI644" s="7">
        <f t="shared" si="47"/>
        <v>64.807000000000002</v>
      </c>
      <c r="AJ644" s="8">
        <f t="shared" si="48"/>
        <v>112.41457068516912</v>
      </c>
      <c r="AK644" s="8">
        <f t="shared" si="49"/>
        <v>112.41457068516912</v>
      </c>
    </row>
    <row r="645" spans="1:37" ht="22.15" customHeight="1" x14ac:dyDescent="0.2">
      <c r="A645" s="2" t="s">
        <v>1010</v>
      </c>
      <c r="B645" s="39" t="s">
        <v>1011</v>
      </c>
      <c r="C645" s="40"/>
      <c r="D645" s="3" t="s">
        <v>1004</v>
      </c>
      <c r="E645" s="2" t="s">
        <v>152</v>
      </c>
      <c r="F645" s="2" t="s">
        <v>0</v>
      </c>
      <c r="G645" s="2">
        <v>3000</v>
      </c>
      <c r="H645" s="2">
        <v>3000</v>
      </c>
      <c r="I645" s="4">
        <v>58.07</v>
      </c>
      <c r="J645" s="4">
        <v>12.5</v>
      </c>
      <c r="K645" s="4">
        <v>35.458500000000001</v>
      </c>
      <c r="L645" s="4">
        <v>10.701500000000001</v>
      </c>
      <c r="M645" s="4">
        <v>33.822500000000005</v>
      </c>
      <c r="N645" s="4">
        <v>11.877500000000001</v>
      </c>
      <c r="O645" s="4">
        <v>22.61</v>
      </c>
      <c r="P645" s="5">
        <v>8.6999999999999993</v>
      </c>
      <c r="Q645" s="4">
        <v>0</v>
      </c>
      <c r="R645" s="4">
        <v>10.3</v>
      </c>
      <c r="S645" s="4">
        <v>0</v>
      </c>
      <c r="T645" s="4">
        <v>8.43</v>
      </c>
      <c r="U645" s="4">
        <v>0</v>
      </c>
      <c r="V645" s="4">
        <v>8.14</v>
      </c>
      <c r="W645" s="4">
        <v>0</v>
      </c>
      <c r="X645" s="4">
        <v>8.4400000000000013</v>
      </c>
      <c r="Y645" s="4">
        <v>0</v>
      </c>
      <c r="Z645" s="4">
        <v>8.41</v>
      </c>
      <c r="AA645" s="4">
        <v>25.230900000000002</v>
      </c>
      <c r="AB645" s="4">
        <v>10.819100000000001</v>
      </c>
      <c r="AC645" s="4">
        <v>40.01</v>
      </c>
      <c r="AD645" s="4">
        <v>7.5</v>
      </c>
      <c r="AE645" s="4">
        <v>35.2425</v>
      </c>
      <c r="AF645" s="5">
        <v>11.877500000000001</v>
      </c>
      <c r="AG645" s="6">
        <f t="shared" si="45"/>
        <v>250.4444</v>
      </c>
      <c r="AH645" s="6">
        <f t="shared" si="46"/>
        <v>117.6956</v>
      </c>
      <c r="AI645" s="7">
        <f t="shared" si="47"/>
        <v>368.14</v>
      </c>
      <c r="AJ645" s="8">
        <f t="shared" si="48"/>
        <v>83.481466666666677</v>
      </c>
      <c r="AK645" s="8">
        <f t="shared" si="49"/>
        <v>122.71333333333332</v>
      </c>
    </row>
    <row r="646" spans="1:37" ht="22.15" customHeight="1" x14ac:dyDescent="0.2">
      <c r="A646" s="2" t="s">
        <v>1012</v>
      </c>
      <c r="B646" s="39" t="s">
        <v>26</v>
      </c>
      <c r="C646" s="40"/>
      <c r="D646" s="3" t="s">
        <v>1004</v>
      </c>
      <c r="E646" s="2" t="s">
        <v>1013</v>
      </c>
      <c r="F646" s="2" t="s">
        <v>107</v>
      </c>
      <c r="G646" s="2">
        <v>2044.2050000000006</v>
      </c>
      <c r="H646" s="2">
        <v>2184</v>
      </c>
      <c r="I646" s="4">
        <v>60.371671128861436</v>
      </c>
      <c r="J646" s="4">
        <v>6.2583288711385601</v>
      </c>
      <c r="K646" s="4">
        <v>35.354870976878665</v>
      </c>
      <c r="L646" s="4">
        <v>5.8951290231212194</v>
      </c>
      <c r="M646" s="4">
        <v>34.924825292775139</v>
      </c>
      <c r="N646" s="4">
        <v>6.6951747072249752</v>
      </c>
      <c r="O646" s="4">
        <v>21.638064489458781</v>
      </c>
      <c r="P646" s="5">
        <v>6.2419355105411007</v>
      </c>
      <c r="Q646" s="4">
        <v>0</v>
      </c>
      <c r="R646" s="4">
        <v>13.019999999999982</v>
      </c>
      <c r="S646" s="4">
        <v>0</v>
      </c>
      <c r="T646" s="4">
        <v>11.120000000000118</v>
      </c>
      <c r="U646" s="4">
        <v>0</v>
      </c>
      <c r="V646" s="4">
        <v>10.909999999999854</v>
      </c>
      <c r="W646" s="4">
        <v>0</v>
      </c>
      <c r="X646" s="4">
        <v>11.380000000000109</v>
      </c>
      <c r="Y646" s="4">
        <v>0</v>
      </c>
      <c r="Z646" s="4">
        <v>11.519999999999982</v>
      </c>
      <c r="AA646" s="4">
        <v>23.128553881921995</v>
      </c>
      <c r="AB646" s="4">
        <v>6.1714461180779576</v>
      </c>
      <c r="AC646" s="4">
        <v>40.083764378818124</v>
      </c>
      <c r="AD646" s="4">
        <v>6.0262356211820052</v>
      </c>
      <c r="AE646" s="4">
        <v>41.997622634243456</v>
      </c>
      <c r="AF646" s="5">
        <v>6.2523773657565478</v>
      </c>
      <c r="AG646" s="6">
        <f t="shared" si="45"/>
        <v>257.49937278295755</v>
      </c>
      <c r="AH646" s="6">
        <f t="shared" si="46"/>
        <v>101.49062721704242</v>
      </c>
      <c r="AI646" s="7">
        <f t="shared" si="47"/>
        <v>358.98999999999995</v>
      </c>
      <c r="AJ646" s="8">
        <f t="shared" si="48"/>
        <v>125.96553319405709</v>
      </c>
      <c r="AK646" s="8">
        <f t="shared" si="49"/>
        <v>164.3727106227106</v>
      </c>
    </row>
    <row r="647" spans="1:37" ht="22.15" customHeight="1" x14ac:dyDescent="0.2">
      <c r="A647" s="2" t="s">
        <v>1012</v>
      </c>
      <c r="B647" s="39" t="s">
        <v>26</v>
      </c>
      <c r="C647" s="40"/>
      <c r="D647" s="3" t="s">
        <v>1004</v>
      </c>
      <c r="E647" s="2" t="s">
        <v>1013</v>
      </c>
      <c r="F647" s="2" t="s">
        <v>1014</v>
      </c>
      <c r="G647" s="2">
        <v>1473.7000000000003</v>
      </c>
      <c r="H647" s="2">
        <v>1473.7</v>
      </c>
      <c r="I647" s="4">
        <v>44.622521766600329</v>
      </c>
      <c r="J647" s="4">
        <v>3.3474782333996949</v>
      </c>
      <c r="K647" s="4">
        <v>28.132148949832413</v>
      </c>
      <c r="L647" s="4">
        <v>3.3478510501676064</v>
      </c>
      <c r="M647" s="4">
        <v>26.596865370143409</v>
      </c>
      <c r="N647" s="4">
        <v>3.4931346298565087</v>
      </c>
      <c r="O647" s="4">
        <v>17.101290308315278</v>
      </c>
      <c r="P647" s="5">
        <v>3.3387096916847749</v>
      </c>
      <c r="Q647" s="4">
        <v>0</v>
      </c>
      <c r="R647" s="4">
        <v>9.6599999999998545</v>
      </c>
      <c r="S647" s="4">
        <v>0</v>
      </c>
      <c r="T647" s="4">
        <v>8.1500000000000909</v>
      </c>
      <c r="U647" s="4">
        <v>0</v>
      </c>
      <c r="V647" s="4">
        <v>8.1800000000000637</v>
      </c>
      <c r="W647" s="4">
        <v>0</v>
      </c>
      <c r="X647" s="4">
        <v>8.4900000000000091</v>
      </c>
      <c r="Y647" s="4">
        <v>0</v>
      </c>
      <c r="Z647" s="4">
        <v>8.3899999999998727</v>
      </c>
      <c r="AA647" s="4">
        <v>17.164527080705305</v>
      </c>
      <c r="AB647" s="4">
        <v>3.7754729192947503</v>
      </c>
      <c r="AC647" s="4">
        <v>28.129737577601194</v>
      </c>
      <c r="AD647" s="4">
        <v>3.6302624223987983</v>
      </c>
      <c r="AE647" s="4">
        <v>30.428407192336735</v>
      </c>
      <c r="AF647" s="5">
        <v>3.2715928076633096</v>
      </c>
      <c r="AG647" s="6">
        <f t="shared" ref="AG647:AG708" si="50">I647+K647+M647+O647+Q647+S647+U647+W647+Y647+AA647+AC647+AE647</f>
        <v>192.17549824553464</v>
      </c>
      <c r="AH647" s="6">
        <f t="shared" ref="AH647:AH708" si="51">J647+L647+N647+P647+R647+T647+V647+X647+Z647+AB647+AD647+AF647</f>
        <v>67.074501754465331</v>
      </c>
      <c r="AI647" s="7">
        <f t="shared" ref="AI647:AI708" si="52">SUM(AG647:AH647)</f>
        <v>259.25</v>
      </c>
      <c r="AJ647" s="8">
        <f t="shared" ref="AJ647:AJ708" si="53">AG647/G647*1000</f>
        <v>130.40340520155704</v>
      </c>
      <c r="AK647" s="8">
        <f t="shared" ref="AK647:AK708" si="54">AI647/H647*1000</f>
        <v>175.91775802402114</v>
      </c>
    </row>
    <row r="648" spans="1:37" ht="30.75" customHeight="1" x14ac:dyDescent="0.2">
      <c r="A648" s="2" t="s">
        <v>1015</v>
      </c>
      <c r="B648" s="39" t="s">
        <v>1016</v>
      </c>
      <c r="C648" s="40"/>
      <c r="D648" s="3" t="s">
        <v>1017</v>
      </c>
      <c r="E648" s="2" t="s">
        <v>96</v>
      </c>
      <c r="F648" s="2" t="s">
        <v>0</v>
      </c>
      <c r="G648" s="2">
        <v>173</v>
      </c>
      <c r="H648" s="2">
        <v>173</v>
      </c>
      <c r="I648" s="4">
        <v>4.9729999999999999</v>
      </c>
      <c r="J648" s="4">
        <v>0</v>
      </c>
      <c r="K648" s="4">
        <v>2.4990000000000001</v>
      </c>
      <c r="L648" s="4">
        <v>0</v>
      </c>
      <c r="M648" s="4">
        <v>2.7680000000000002</v>
      </c>
      <c r="N648" s="4">
        <v>0</v>
      </c>
      <c r="O648" s="4">
        <v>1.7650000000000001</v>
      </c>
      <c r="P648" s="5">
        <v>0</v>
      </c>
      <c r="Q648" s="4">
        <v>8.8000000000000009E-2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2.3330000000000002</v>
      </c>
      <c r="AB648" s="4">
        <v>0</v>
      </c>
      <c r="AC648" s="4">
        <v>3.0390000000000001</v>
      </c>
      <c r="AD648" s="4">
        <v>0</v>
      </c>
      <c r="AE648" s="4">
        <v>3.04</v>
      </c>
      <c r="AF648" s="5">
        <v>0</v>
      </c>
      <c r="AG648" s="6">
        <f t="shared" si="50"/>
        <v>20.504999999999999</v>
      </c>
      <c r="AH648" s="6">
        <f t="shared" si="51"/>
        <v>0</v>
      </c>
      <c r="AI648" s="7">
        <f t="shared" si="52"/>
        <v>20.504999999999999</v>
      </c>
      <c r="AJ648" s="8">
        <f t="shared" si="53"/>
        <v>118.52601156069363</v>
      </c>
      <c r="AK648" s="8">
        <f t="shared" si="54"/>
        <v>118.52601156069363</v>
      </c>
    </row>
    <row r="649" spans="1:37" ht="29.25" customHeight="1" x14ac:dyDescent="0.2">
      <c r="A649" s="2" t="s">
        <v>1015</v>
      </c>
      <c r="B649" s="39" t="s">
        <v>1018</v>
      </c>
      <c r="C649" s="40"/>
      <c r="D649" s="3" t="s">
        <v>1017</v>
      </c>
      <c r="E649" s="2" t="s">
        <v>96</v>
      </c>
      <c r="F649" s="2" t="s">
        <v>0</v>
      </c>
      <c r="G649" s="2">
        <v>766</v>
      </c>
      <c r="H649" s="2">
        <v>766</v>
      </c>
      <c r="I649" s="4">
        <v>26.777900000000002</v>
      </c>
      <c r="J649" s="4">
        <v>1.4271</v>
      </c>
      <c r="K649" s="4">
        <v>14.647</v>
      </c>
      <c r="L649" s="4">
        <v>4.6500000000000004</v>
      </c>
      <c r="M649" s="4">
        <v>0</v>
      </c>
      <c r="N649" s="4">
        <v>0</v>
      </c>
      <c r="O649" s="4">
        <v>11.148800000000001</v>
      </c>
      <c r="P649" s="5">
        <v>2.8802000000000003</v>
      </c>
      <c r="Q649" s="4">
        <v>0</v>
      </c>
      <c r="R649" s="4">
        <v>1.512</v>
      </c>
      <c r="S649" s="4">
        <v>0</v>
      </c>
      <c r="T649" s="4">
        <v>0.90700000000000003</v>
      </c>
      <c r="U649" s="4">
        <v>0</v>
      </c>
      <c r="V649" s="4">
        <v>0.89500000000000002</v>
      </c>
      <c r="W649" s="4">
        <v>0</v>
      </c>
      <c r="X649" s="4">
        <v>0.94600000000000006</v>
      </c>
      <c r="Y649" s="4">
        <v>0</v>
      </c>
      <c r="Z649" s="4">
        <v>0.9860000000000001</v>
      </c>
      <c r="AA649" s="4">
        <v>8.7240000000000002</v>
      </c>
      <c r="AB649" s="4">
        <v>1.3</v>
      </c>
      <c r="AC649" s="4">
        <v>13.7583</v>
      </c>
      <c r="AD649" s="4">
        <v>1.3847</v>
      </c>
      <c r="AE649" s="4">
        <v>14.597900000000001</v>
      </c>
      <c r="AF649" s="5">
        <v>1.4271</v>
      </c>
      <c r="AG649" s="6">
        <f t="shared" si="50"/>
        <v>89.653900000000007</v>
      </c>
      <c r="AH649" s="6">
        <f t="shared" si="51"/>
        <v>18.315100000000001</v>
      </c>
      <c r="AI649" s="7">
        <f t="shared" si="52"/>
        <v>107.96900000000001</v>
      </c>
      <c r="AJ649" s="8">
        <f t="shared" si="53"/>
        <v>117.04164490861619</v>
      </c>
      <c r="AK649" s="8">
        <f t="shared" si="54"/>
        <v>140.95169712793734</v>
      </c>
    </row>
    <row r="650" spans="1:37" ht="43.5" customHeight="1" x14ac:dyDescent="0.2">
      <c r="A650" s="2" t="s">
        <v>1015</v>
      </c>
      <c r="B650" s="39" t="s">
        <v>1019</v>
      </c>
      <c r="C650" s="40"/>
      <c r="D650" s="3" t="s">
        <v>1017</v>
      </c>
      <c r="E650" s="2" t="s">
        <v>96</v>
      </c>
      <c r="F650" s="2" t="s">
        <v>0</v>
      </c>
      <c r="G650" s="2">
        <v>106</v>
      </c>
      <c r="H650" s="2">
        <v>106</v>
      </c>
      <c r="I650" s="4">
        <v>5.3550000000000004</v>
      </c>
      <c r="J650" s="4">
        <v>0</v>
      </c>
      <c r="K650" s="4">
        <v>1.5690000000000002</v>
      </c>
      <c r="L650" s="4">
        <v>0</v>
      </c>
      <c r="M650" s="4">
        <v>2.9770000000000003</v>
      </c>
      <c r="N650" s="4">
        <v>0</v>
      </c>
      <c r="O650" s="4">
        <v>4.641</v>
      </c>
      <c r="P650" s="5">
        <v>0</v>
      </c>
      <c r="Q650" s="4">
        <v>0.13600000000000001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2.8109999999999999</v>
      </c>
      <c r="AB650" s="4">
        <v>0</v>
      </c>
      <c r="AC650" s="4">
        <v>3.4260000000000002</v>
      </c>
      <c r="AD650" s="4">
        <v>0</v>
      </c>
      <c r="AE650" s="4">
        <v>3.4460000000000002</v>
      </c>
      <c r="AF650" s="5">
        <v>0</v>
      </c>
      <c r="AG650" s="6">
        <f t="shared" si="50"/>
        <v>24.361000000000001</v>
      </c>
      <c r="AH650" s="6">
        <f t="shared" si="51"/>
        <v>0</v>
      </c>
      <c r="AI650" s="7">
        <f t="shared" si="52"/>
        <v>24.361000000000001</v>
      </c>
      <c r="AJ650" s="8">
        <f t="shared" si="53"/>
        <v>229.82075471698113</v>
      </c>
      <c r="AK650" s="8">
        <f t="shared" si="54"/>
        <v>229.82075471698113</v>
      </c>
    </row>
    <row r="651" spans="1:37" ht="27" customHeight="1" x14ac:dyDescent="0.2">
      <c r="A651" s="2" t="s">
        <v>1015</v>
      </c>
      <c r="B651" s="39" t="s">
        <v>1020</v>
      </c>
      <c r="C651" s="40"/>
      <c r="D651" s="3" t="s">
        <v>1017</v>
      </c>
      <c r="E651" s="2" t="s">
        <v>96</v>
      </c>
      <c r="F651" s="2" t="s">
        <v>0</v>
      </c>
      <c r="G651" s="2">
        <v>575</v>
      </c>
      <c r="H651" s="2">
        <v>575</v>
      </c>
      <c r="I651" s="4">
        <v>22.707000000000001</v>
      </c>
      <c r="J651" s="4">
        <v>0</v>
      </c>
      <c r="K651" s="4">
        <v>15.152000000000001</v>
      </c>
      <c r="L651" s="4">
        <v>0</v>
      </c>
      <c r="M651" s="4">
        <v>14.989000000000001</v>
      </c>
      <c r="N651" s="4">
        <v>0</v>
      </c>
      <c r="O651" s="4">
        <v>9.5150000000000006</v>
      </c>
      <c r="P651" s="5">
        <v>0</v>
      </c>
      <c r="Q651" s="4">
        <v>0.33500000000000002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11.197000000000001</v>
      </c>
      <c r="AB651" s="4">
        <v>0</v>
      </c>
      <c r="AC651" s="4">
        <v>14.260000000000002</v>
      </c>
      <c r="AD651" s="4">
        <v>0</v>
      </c>
      <c r="AE651" s="4">
        <v>15.579000000000001</v>
      </c>
      <c r="AF651" s="5">
        <v>0</v>
      </c>
      <c r="AG651" s="6">
        <f t="shared" si="50"/>
        <v>103.73400000000001</v>
      </c>
      <c r="AH651" s="6">
        <f t="shared" si="51"/>
        <v>0</v>
      </c>
      <c r="AI651" s="7">
        <f t="shared" si="52"/>
        <v>103.73400000000001</v>
      </c>
      <c r="AJ651" s="8">
        <f t="shared" si="53"/>
        <v>180.40695652173915</v>
      </c>
      <c r="AK651" s="8">
        <f t="shared" si="54"/>
        <v>180.40695652173915</v>
      </c>
    </row>
    <row r="652" spans="1:37" ht="39.75" customHeight="1" x14ac:dyDescent="0.2">
      <c r="A652" s="2" t="s">
        <v>1015</v>
      </c>
      <c r="B652" s="39" t="s">
        <v>1021</v>
      </c>
      <c r="C652" s="40"/>
      <c r="D652" s="3" t="s">
        <v>1017</v>
      </c>
      <c r="E652" s="2" t="s">
        <v>96</v>
      </c>
      <c r="F652" s="2" t="s">
        <v>0</v>
      </c>
      <c r="G652" s="2">
        <v>770</v>
      </c>
      <c r="H652" s="2">
        <v>770</v>
      </c>
      <c r="I652" s="4">
        <v>33.225000000000001</v>
      </c>
      <c r="J652" s="4">
        <v>0</v>
      </c>
      <c r="K652" s="4">
        <v>19.32</v>
      </c>
      <c r="L652" s="4">
        <v>0</v>
      </c>
      <c r="M652" s="4">
        <v>19.459</v>
      </c>
      <c r="N652" s="4">
        <v>0</v>
      </c>
      <c r="O652" s="4">
        <v>12.201000000000001</v>
      </c>
      <c r="P652" s="5">
        <v>0</v>
      </c>
      <c r="Q652" s="4">
        <v>0.72899999999999998</v>
      </c>
      <c r="R652" s="4">
        <v>0</v>
      </c>
      <c r="S652" s="4">
        <v>0.22900000000000001</v>
      </c>
      <c r="T652" s="4">
        <v>0</v>
      </c>
      <c r="U652" s="4">
        <v>0.127</v>
      </c>
      <c r="V652" s="4">
        <v>0</v>
      </c>
      <c r="W652" s="4">
        <v>0.1</v>
      </c>
      <c r="X652" s="4">
        <v>0</v>
      </c>
      <c r="Y652" s="4">
        <v>0.10700000000000001</v>
      </c>
      <c r="Z652" s="4">
        <v>0</v>
      </c>
      <c r="AA652" s="4">
        <v>16.388999999999999</v>
      </c>
      <c r="AB652" s="4">
        <v>0</v>
      </c>
      <c r="AC652" s="4">
        <v>21.914000000000001</v>
      </c>
      <c r="AD652" s="4">
        <v>0</v>
      </c>
      <c r="AE652" s="4">
        <v>21.536000000000001</v>
      </c>
      <c r="AF652" s="5">
        <v>0</v>
      </c>
      <c r="AG652" s="6">
        <f t="shared" si="50"/>
        <v>145.33600000000001</v>
      </c>
      <c r="AH652" s="6">
        <f t="shared" si="51"/>
        <v>0</v>
      </c>
      <c r="AI652" s="7">
        <f t="shared" si="52"/>
        <v>145.33600000000001</v>
      </c>
      <c r="AJ652" s="8">
        <f t="shared" si="53"/>
        <v>188.74805194805197</v>
      </c>
      <c r="AK652" s="8">
        <f t="shared" si="54"/>
        <v>188.74805194805197</v>
      </c>
    </row>
    <row r="653" spans="1:37" ht="22.15" customHeight="1" x14ac:dyDescent="0.2">
      <c r="A653" s="2" t="s">
        <v>1022</v>
      </c>
      <c r="B653" s="39" t="s">
        <v>26</v>
      </c>
      <c r="C653" s="40"/>
      <c r="D653" s="3" t="s">
        <v>1023</v>
      </c>
      <c r="E653" s="2" t="s">
        <v>37</v>
      </c>
      <c r="F653" s="2" t="s">
        <v>0</v>
      </c>
      <c r="G653" s="2">
        <v>2109.5287999999996</v>
      </c>
      <c r="H653" s="2">
        <v>2165.7399999999998</v>
      </c>
      <c r="I653" s="4">
        <v>56.707213660748323</v>
      </c>
      <c r="J653" s="4">
        <v>6.1127863392516169</v>
      </c>
      <c r="K653" s="4">
        <v>35.610974123599583</v>
      </c>
      <c r="L653" s="4">
        <v>6.2590258764003073</v>
      </c>
      <c r="M653" s="4">
        <v>34.978183464043084</v>
      </c>
      <c r="N653" s="4">
        <v>7.1318165359570393</v>
      </c>
      <c r="O653" s="4">
        <v>22.820322553044647</v>
      </c>
      <c r="P653" s="5">
        <v>6.4596774469553253</v>
      </c>
      <c r="Q653" s="4">
        <v>0</v>
      </c>
      <c r="R653" s="4">
        <v>5.8900000000001009</v>
      </c>
      <c r="S653" s="4">
        <v>0</v>
      </c>
      <c r="T653" s="4">
        <v>4.4699999999997999</v>
      </c>
      <c r="U653" s="4">
        <v>0</v>
      </c>
      <c r="V653" s="4">
        <v>4.5600000000001728</v>
      </c>
      <c r="W653" s="4">
        <v>0</v>
      </c>
      <c r="X653" s="4">
        <v>4.5299999999999727</v>
      </c>
      <c r="Y653" s="4">
        <v>0</v>
      </c>
      <c r="Z653" s="4">
        <v>4.4900000000000091</v>
      </c>
      <c r="AA653" s="4">
        <v>20.761159130369919</v>
      </c>
      <c r="AB653" s="4">
        <v>6.0988408696299814</v>
      </c>
      <c r="AC653" s="4">
        <v>37.840738136578132</v>
      </c>
      <c r="AD653" s="4">
        <v>6.3892618634218854</v>
      </c>
      <c r="AE653" s="4">
        <v>40.664112322280836</v>
      </c>
      <c r="AF653" s="5">
        <v>6.6158876777191375</v>
      </c>
      <c r="AG653" s="6">
        <f t="shared" si="50"/>
        <v>249.38270339066452</v>
      </c>
      <c r="AH653" s="6">
        <f t="shared" si="51"/>
        <v>69.007296609335356</v>
      </c>
      <c r="AI653" s="7">
        <f t="shared" si="52"/>
        <v>318.38999999999987</v>
      </c>
      <c r="AJ653" s="8">
        <f t="shared" si="53"/>
        <v>118.21725467349134</v>
      </c>
      <c r="AK653" s="8">
        <f t="shared" si="54"/>
        <v>147.01210671641095</v>
      </c>
    </row>
    <row r="654" spans="1:37" ht="22.15" customHeight="1" x14ac:dyDescent="0.2">
      <c r="A654" s="2" t="s">
        <v>1024</v>
      </c>
      <c r="B654" s="39" t="s">
        <v>1025</v>
      </c>
      <c r="C654" s="40"/>
      <c r="D654" s="3" t="s">
        <v>1023</v>
      </c>
      <c r="E654" s="2" t="s">
        <v>37</v>
      </c>
      <c r="F654" s="2" t="s">
        <v>0</v>
      </c>
      <c r="G654" s="2">
        <v>107.7</v>
      </c>
      <c r="H654" s="2">
        <v>107.7</v>
      </c>
      <c r="I654" s="4">
        <v>4.9000000000000004</v>
      </c>
      <c r="J654" s="4">
        <v>0</v>
      </c>
      <c r="K654" s="4">
        <v>3.5500000000000003</v>
      </c>
      <c r="L654" s="4">
        <v>0</v>
      </c>
      <c r="M654" s="4">
        <v>3.395</v>
      </c>
      <c r="N654" s="4">
        <v>0</v>
      </c>
      <c r="O654" s="4">
        <v>1.9890000000000001</v>
      </c>
      <c r="P654" s="5">
        <v>0</v>
      </c>
      <c r="Q654" s="4">
        <v>0.32800000000000001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2.3420000000000001</v>
      </c>
      <c r="AB654" s="4">
        <v>0</v>
      </c>
      <c r="AC654" s="4">
        <v>3.4370000000000003</v>
      </c>
      <c r="AD654" s="4">
        <v>0</v>
      </c>
      <c r="AE654" s="4">
        <v>3.6790000000000003</v>
      </c>
      <c r="AF654" s="5">
        <v>0</v>
      </c>
      <c r="AG654" s="6">
        <f t="shared" si="50"/>
        <v>23.620000000000005</v>
      </c>
      <c r="AH654" s="6">
        <f t="shared" si="51"/>
        <v>0</v>
      </c>
      <c r="AI654" s="7">
        <f t="shared" si="52"/>
        <v>23.620000000000005</v>
      </c>
      <c r="AJ654" s="8">
        <f t="shared" si="53"/>
        <v>219.31290622098427</v>
      </c>
      <c r="AK654" s="8">
        <f t="shared" si="54"/>
        <v>219.31290622098427</v>
      </c>
    </row>
    <row r="655" spans="1:37" ht="22.15" customHeight="1" x14ac:dyDescent="0.2">
      <c r="A655" s="2" t="s">
        <v>1026</v>
      </c>
      <c r="B655" s="39" t="s">
        <v>26</v>
      </c>
      <c r="C655" s="40"/>
      <c r="D655" s="3" t="s">
        <v>1023</v>
      </c>
      <c r="E655" s="2" t="s">
        <v>30</v>
      </c>
      <c r="F655" s="2" t="s">
        <v>0</v>
      </c>
      <c r="G655" s="2">
        <v>2102.7999999999997</v>
      </c>
      <c r="H655" s="2">
        <v>1710.91</v>
      </c>
      <c r="I655" s="4">
        <v>62.666128596974431</v>
      </c>
      <c r="J655" s="4">
        <v>6.4038714030255033</v>
      </c>
      <c r="K655" s="4">
        <v>42.293209088846261</v>
      </c>
      <c r="L655" s="4">
        <v>5.6767909111537671</v>
      </c>
      <c r="M655" s="4">
        <v>40.193656226483064</v>
      </c>
      <c r="N655" s="4">
        <v>5.6763437735168267</v>
      </c>
      <c r="O655" s="4">
        <v>27.797096753415737</v>
      </c>
      <c r="P655" s="5">
        <v>4.862903246584346</v>
      </c>
      <c r="Q655" s="4">
        <v>0</v>
      </c>
      <c r="R655" s="4">
        <v>5.6099999999998991</v>
      </c>
      <c r="S655" s="4">
        <v>0</v>
      </c>
      <c r="T655" s="4">
        <v>3.6300000000001096</v>
      </c>
      <c r="U655" s="4">
        <v>0</v>
      </c>
      <c r="V655" s="4">
        <v>3.4400000000000541</v>
      </c>
      <c r="W655" s="4">
        <v>0</v>
      </c>
      <c r="X655" s="4">
        <v>3.6799999999998367</v>
      </c>
      <c r="Y655" s="4">
        <v>0</v>
      </c>
      <c r="Z655" s="4">
        <v>3.9300000000000641</v>
      </c>
      <c r="AA655" s="4">
        <v>28.125027360193677</v>
      </c>
      <c r="AB655" s="4">
        <v>5.1549726398062941</v>
      </c>
      <c r="AC655" s="4">
        <v>41.458974875713864</v>
      </c>
      <c r="AD655" s="4">
        <v>5.8810251242860536</v>
      </c>
      <c r="AE655" s="4">
        <v>44.059516447066102</v>
      </c>
      <c r="AF655" s="5">
        <v>6.4704835529341018</v>
      </c>
      <c r="AG655" s="6">
        <f t="shared" si="50"/>
        <v>286.59360934869312</v>
      </c>
      <c r="AH655" s="6">
        <f t="shared" si="51"/>
        <v>60.416390651306855</v>
      </c>
      <c r="AI655" s="7">
        <f t="shared" si="52"/>
        <v>347.01</v>
      </c>
      <c r="AJ655" s="8">
        <f t="shared" si="53"/>
        <v>136.29142540835704</v>
      </c>
      <c r="AK655" s="8">
        <f t="shared" si="54"/>
        <v>202.8218901052656</v>
      </c>
    </row>
    <row r="656" spans="1:37" ht="22.15" customHeight="1" x14ac:dyDescent="0.2">
      <c r="A656" s="2" t="s">
        <v>1027</v>
      </c>
      <c r="B656" s="39" t="s">
        <v>26</v>
      </c>
      <c r="C656" s="40"/>
      <c r="D656" s="3" t="s">
        <v>1023</v>
      </c>
      <c r="E656" s="2" t="s">
        <v>96</v>
      </c>
      <c r="F656" s="2" t="s">
        <v>0</v>
      </c>
      <c r="G656" s="2">
        <v>2080.9695999999999</v>
      </c>
      <c r="H656" s="2">
        <v>2147.5500000000002</v>
      </c>
      <c r="I656" s="4">
        <v>58.332638979617826</v>
      </c>
      <c r="J656" s="4">
        <v>4.6573610203821838</v>
      </c>
      <c r="K656" s="4">
        <v>34.016561536715983</v>
      </c>
      <c r="L656" s="4">
        <v>4.8034384632839568</v>
      </c>
      <c r="M656" s="4">
        <v>33.498618969581365</v>
      </c>
      <c r="N656" s="4">
        <v>5.0213810304187314</v>
      </c>
      <c r="O656" s="4">
        <v>19.867419335301342</v>
      </c>
      <c r="P656" s="5">
        <v>4.5725806646987133</v>
      </c>
      <c r="Q656" s="4">
        <v>0</v>
      </c>
      <c r="R656" s="4">
        <v>4.8999999999998636</v>
      </c>
      <c r="S656" s="4">
        <v>0</v>
      </c>
      <c r="T656" s="4">
        <v>4.4100000000000819</v>
      </c>
      <c r="U656" s="4">
        <v>0</v>
      </c>
      <c r="V656" s="4">
        <v>3.909999999999854</v>
      </c>
      <c r="W656" s="4">
        <v>0</v>
      </c>
      <c r="X656" s="4">
        <v>3.8600000000001273</v>
      </c>
      <c r="Y656" s="4">
        <v>0</v>
      </c>
      <c r="Z656" s="4">
        <v>3.88000000000011</v>
      </c>
      <c r="AA656" s="4">
        <v>22.302293261308911</v>
      </c>
      <c r="AB656" s="4">
        <v>4.817706738690978</v>
      </c>
      <c r="AC656" s="4">
        <v>36.279816863297683</v>
      </c>
      <c r="AD656" s="4">
        <v>5.3001831367022456</v>
      </c>
      <c r="AE656" s="4">
        <v>39.520855632523869</v>
      </c>
      <c r="AF656" s="5">
        <v>5.0891443674762593</v>
      </c>
      <c r="AG656" s="6">
        <f t="shared" si="50"/>
        <v>243.81820457834698</v>
      </c>
      <c r="AH656" s="6">
        <f t="shared" si="51"/>
        <v>55.221795421653098</v>
      </c>
      <c r="AI656" s="7">
        <f t="shared" si="52"/>
        <v>299.04000000000008</v>
      </c>
      <c r="AJ656" s="8">
        <f t="shared" si="53"/>
        <v>117.16567343335865</v>
      </c>
      <c r="AK656" s="8">
        <f t="shared" si="54"/>
        <v>139.24704896277154</v>
      </c>
    </row>
    <row r="657" spans="1:37" ht="22.15" customHeight="1" x14ac:dyDescent="0.2">
      <c r="A657" s="2" t="s">
        <v>1028</v>
      </c>
      <c r="B657" s="39" t="s">
        <v>1029</v>
      </c>
      <c r="C657" s="40"/>
      <c r="D657" s="3" t="s">
        <v>1023</v>
      </c>
      <c r="E657" s="2" t="s">
        <v>101</v>
      </c>
      <c r="F657" s="2" t="s">
        <v>0</v>
      </c>
      <c r="G657" s="2">
        <v>1975.63</v>
      </c>
      <c r="H657" s="2">
        <v>1975.63</v>
      </c>
      <c r="I657" s="4">
        <v>59.05</v>
      </c>
      <c r="J657" s="4">
        <v>10</v>
      </c>
      <c r="K657" s="4">
        <v>33.67</v>
      </c>
      <c r="L657" s="4">
        <v>10</v>
      </c>
      <c r="M657" s="4">
        <v>32.53</v>
      </c>
      <c r="N657" s="4">
        <v>10</v>
      </c>
      <c r="O657" s="4">
        <v>20.78</v>
      </c>
      <c r="P657" s="5">
        <v>8</v>
      </c>
      <c r="Q657" s="4">
        <v>0</v>
      </c>
      <c r="R657" s="4">
        <v>8.8100000000004002</v>
      </c>
      <c r="S657" s="4">
        <v>0</v>
      </c>
      <c r="T657" s="4">
        <v>7.4499999999998181</v>
      </c>
      <c r="U657" s="4">
        <v>0</v>
      </c>
      <c r="V657" s="4">
        <v>7.1999999999998181</v>
      </c>
      <c r="W657" s="4">
        <v>0</v>
      </c>
      <c r="X657" s="4">
        <v>7.3800000000001091</v>
      </c>
      <c r="Y657" s="4">
        <v>0</v>
      </c>
      <c r="Z657" s="4">
        <v>7.6599999999998545</v>
      </c>
      <c r="AA657" s="4">
        <v>24.17</v>
      </c>
      <c r="AB657" s="4">
        <v>9</v>
      </c>
      <c r="AC657" s="4">
        <v>34.78</v>
      </c>
      <c r="AD657" s="4">
        <v>10</v>
      </c>
      <c r="AE657" s="4">
        <v>37.72</v>
      </c>
      <c r="AF657" s="5">
        <v>10</v>
      </c>
      <c r="AG657" s="6">
        <f t="shared" si="50"/>
        <v>242.7</v>
      </c>
      <c r="AH657" s="6">
        <f t="shared" si="51"/>
        <v>105.5</v>
      </c>
      <c r="AI657" s="7">
        <f t="shared" si="52"/>
        <v>348.2</v>
      </c>
      <c r="AJ657" s="8">
        <f t="shared" si="53"/>
        <v>122.84688934668939</v>
      </c>
      <c r="AK657" s="8">
        <f t="shared" si="54"/>
        <v>176.24757672236197</v>
      </c>
    </row>
    <row r="658" spans="1:37" ht="22.15" customHeight="1" x14ac:dyDescent="0.2">
      <c r="A658" s="2" t="s">
        <v>1030</v>
      </c>
      <c r="B658" s="39" t="s">
        <v>26</v>
      </c>
      <c r="C658" s="40"/>
      <c r="D658" s="3" t="s">
        <v>1023</v>
      </c>
      <c r="E658" s="2" t="s">
        <v>103</v>
      </c>
      <c r="F658" s="2" t="s">
        <v>0</v>
      </c>
      <c r="G658" s="2">
        <v>2090.6299999999997</v>
      </c>
      <c r="H658" s="2">
        <v>2116.64</v>
      </c>
      <c r="I658" s="4">
        <v>60.371187203483089</v>
      </c>
      <c r="J658" s="4">
        <v>7.0588127965167473</v>
      </c>
      <c r="K658" s="4">
        <v>38.468194752944058</v>
      </c>
      <c r="L658" s="4">
        <v>6.331805247056125</v>
      </c>
      <c r="M658" s="4">
        <v>39.077088911554917</v>
      </c>
      <c r="N658" s="4">
        <v>7.4229110884450815</v>
      </c>
      <c r="O658" s="4">
        <v>12.519999971159024</v>
      </c>
      <c r="P658" s="5">
        <v>6.7500000288409581</v>
      </c>
      <c r="Q658" s="4">
        <v>0</v>
      </c>
      <c r="R658" s="4">
        <v>6.7599999999999909</v>
      </c>
      <c r="S658" s="4">
        <v>0</v>
      </c>
      <c r="T658" s="4">
        <v>5.6599999999998545</v>
      </c>
      <c r="U658" s="4">
        <v>0</v>
      </c>
      <c r="V658" s="4">
        <v>5.3000000000001819</v>
      </c>
      <c r="W658" s="4">
        <v>0</v>
      </c>
      <c r="X658" s="4">
        <v>5.4799999999997899</v>
      </c>
      <c r="Y658" s="4">
        <v>0</v>
      </c>
      <c r="Z658" s="4">
        <v>5.6200000000001182</v>
      </c>
      <c r="AA658" s="4">
        <v>28.110317142786172</v>
      </c>
      <c r="AB658" s="4">
        <v>6.6796828572137894</v>
      </c>
      <c r="AC658" s="4">
        <v>41.105948633474206</v>
      </c>
      <c r="AD658" s="4">
        <v>6.244051366525933</v>
      </c>
      <c r="AE658" s="4">
        <v>43.288708197495779</v>
      </c>
      <c r="AF658" s="5">
        <v>6.7612918025041733</v>
      </c>
      <c r="AG658" s="6">
        <f t="shared" si="50"/>
        <v>262.94144481289726</v>
      </c>
      <c r="AH658" s="6">
        <f t="shared" si="51"/>
        <v>76.068555187102746</v>
      </c>
      <c r="AI658" s="7">
        <f t="shared" si="52"/>
        <v>339.01</v>
      </c>
      <c r="AJ658" s="8">
        <f t="shared" si="53"/>
        <v>125.77139178759383</v>
      </c>
      <c r="AK658" s="8">
        <f t="shared" si="54"/>
        <v>160.16422254138635</v>
      </c>
    </row>
    <row r="659" spans="1:37" ht="22.15" customHeight="1" x14ac:dyDescent="0.2">
      <c r="A659" s="2" t="s">
        <v>1031</v>
      </c>
      <c r="B659" s="39" t="s">
        <v>1032</v>
      </c>
      <c r="C659" s="40"/>
      <c r="D659" s="3" t="s">
        <v>1023</v>
      </c>
      <c r="E659" s="2" t="s">
        <v>1033</v>
      </c>
      <c r="F659" s="2" t="s">
        <v>0</v>
      </c>
      <c r="G659" s="2">
        <v>221.8</v>
      </c>
      <c r="H659" s="2">
        <v>221.8</v>
      </c>
      <c r="I659" s="4">
        <v>8.1650000000000009</v>
      </c>
      <c r="J659" s="4">
        <v>0</v>
      </c>
      <c r="K659" s="4">
        <v>3.6960000000000002</v>
      </c>
      <c r="L659" s="4">
        <v>0</v>
      </c>
      <c r="M659" s="4">
        <v>1.0669999999999999</v>
      </c>
      <c r="N659" s="4">
        <v>0</v>
      </c>
      <c r="O659" s="4">
        <v>0</v>
      </c>
      <c r="P659" s="5">
        <v>0</v>
      </c>
      <c r="Q659" s="4">
        <v>0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0.82300000000000006</v>
      </c>
      <c r="AB659" s="4">
        <v>0</v>
      </c>
      <c r="AC659" s="4">
        <v>2.5660000000000003</v>
      </c>
      <c r="AD659" s="4">
        <v>0</v>
      </c>
      <c r="AE659" s="4">
        <v>3.7570000000000001</v>
      </c>
      <c r="AF659" s="5">
        <v>0</v>
      </c>
      <c r="AG659" s="6">
        <f t="shared" si="50"/>
        <v>20.074000000000002</v>
      </c>
      <c r="AH659" s="6">
        <f t="shared" si="51"/>
        <v>0</v>
      </c>
      <c r="AI659" s="7">
        <f t="shared" si="52"/>
        <v>20.074000000000002</v>
      </c>
      <c r="AJ659" s="8">
        <f t="shared" si="53"/>
        <v>90.504959422903511</v>
      </c>
      <c r="AK659" s="8">
        <f t="shared" si="54"/>
        <v>90.504959422903511</v>
      </c>
    </row>
    <row r="660" spans="1:37" ht="22.15" customHeight="1" x14ac:dyDescent="0.2">
      <c r="A660" s="2" t="s">
        <v>1034</v>
      </c>
      <c r="B660" s="39" t="s">
        <v>26</v>
      </c>
      <c r="C660" s="40"/>
      <c r="D660" s="3" t="s">
        <v>1023</v>
      </c>
      <c r="E660" s="2" t="s">
        <v>42</v>
      </c>
      <c r="F660" s="2" t="s">
        <v>0</v>
      </c>
      <c r="G660" s="2">
        <v>2086.5699999999997</v>
      </c>
      <c r="H660" s="2">
        <v>1846.07</v>
      </c>
      <c r="I660" s="4">
        <v>53.836964161405106</v>
      </c>
      <c r="J660" s="4">
        <v>9.5330358385947829</v>
      </c>
      <c r="K660" s="4">
        <v>36.460284576007027</v>
      </c>
      <c r="L660" s="4">
        <v>8.3297154239929387</v>
      </c>
      <c r="M660" s="4">
        <v>37.524300768341824</v>
      </c>
      <c r="N660" s="4">
        <v>7.4956992316581559</v>
      </c>
      <c r="O660" s="4">
        <v>22.901141093094036</v>
      </c>
      <c r="P660" s="5">
        <v>7.0988589069059636</v>
      </c>
      <c r="Q660" s="4">
        <v>0</v>
      </c>
      <c r="R660" s="4">
        <v>4.9500000000002728</v>
      </c>
      <c r="S660" s="4">
        <v>0</v>
      </c>
      <c r="T660" s="4">
        <v>4.0199999999999818</v>
      </c>
      <c r="U660" s="4">
        <v>0</v>
      </c>
      <c r="V660" s="4">
        <v>4.0399999999999636</v>
      </c>
      <c r="W660" s="4">
        <v>0</v>
      </c>
      <c r="X660" s="4">
        <v>4.1799999999998363</v>
      </c>
      <c r="Y660" s="4">
        <v>0</v>
      </c>
      <c r="Z660" s="4">
        <v>4.1500000000000909</v>
      </c>
      <c r="AA660" s="4">
        <v>20.789475155202584</v>
      </c>
      <c r="AB660" s="4">
        <v>7.2605248447975965</v>
      </c>
      <c r="AC660" s="4">
        <v>37.946027919170291</v>
      </c>
      <c r="AD660" s="4">
        <v>7.9139720808293808</v>
      </c>
      <c r="AE660" s="4">
        <v>40.595661993756934</v>
      </c>
      <c r="AF660" s="5">
        <v>7.6243380062433177</v>
      </c>
      <c r="AG660" s="6">
        <f t="shared" si="50"/>
        <v>250.05385566697777</v>
      </c>
      <c r="AH660" s="6">
        <f t="shared" si="51"/>
        <v>76.596144333022281</v>
      </c>
      <c r="AI660" s="7">
        <f t="shared" si="52"/>
        <v>326.65000000000003</v>
      </c>
      <c r="AJ660" s="8">
        <f t="shared" si="53"/>
        <v>119.83966781223626</v>
      </c>
      <c r="AK660" s="8">
        <f t="shared" si="54"/>
        <v>176.94345284848356</v>
      </c>
    </row>
    <row r="661" spans="1:37" ht="29.25" customHeight="1" x14ac:dyDescent="0.2">
      <c r="A661" s="2" t="s">
        <v>1035</v>
      </c>
      <c r="B661" s="39" t="s">
        <v>496</v>
      </c>
      <c r="C661" s="40"/>
      <c r="D661" s="3" t="s">
        <v>1023</v>
      </c>
      <c r="E661" s="2" t="s">
        <v>105</v>
      </c>
      <c r="F661" s="2" t="s">
        <v>0</v>
      </c>
      <c r="G661" s="2">
        <v>792.38</v>
      </c>
      <c r="H661" s="2">
        <v>792.38</v>
      </c>
      <c r="I661" s="4">
        <v>21.77</v>
      </c>
      <c r="J661" s="4">
        <v>0</v>
      </c>
      <c r="K661" s="4">
        <v>12.81</v>
      </c>
      <c r="L661" s="4">
        <v>0</v>
      </c>
      <c r="M661" s="4">
        <v>12.48</v>
      </c>
      <c r="N661" s="4">
        <v>0</v>
      </c>
      <c r="O661" s="4">
        <v>7.4810000000000008</v>
      </c>
      <c r="P661" s="5">
        <v>0</v>
      </c>
      <c r="Q661" s="4">
        <v>0.3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9.7620000000000005</v>
      </c>
      <c r="AB661" s="4">
        <v>0</v>
      </c>
      <c r="AC661" s="4">
        <v>14.245000000000001</v>
      </c>
      <c r="AD661" s="4">
        <v>0</v>
      </c>
      <c r="AE661" s="4">
        <v>14.973000000000001</v>
      </c>
      <c r="AF661" s="5">
        <v>0</v>
      </c>
      <c r="AG661" s="6">
        <f t="shared" si="50"/>
        <v>93.821000000000012</v>
      </c>
      <c r="AH661" s="6">
        <f t="shared" si="51"/>
        <v>0</v>
      </c>
      <c r="AI661" s="7">
        <f t="shared" si="52"/>
        <v>93.821000000000012</v>
      </c>
      <c r="AJ661" s="8">
        <f t="shared" si="53"/>
        <v>118.40404856255839</v>
      </c>
      <c r="AK661" s="8">
        <f t="shared" si="54"/>
        <v>118.40404856255839</v>
      </c>
    </row>
    <row r="662" spans="1:37" ht="22.15" customHeight="1" x14ac:dyDescent="0.2">
      <c r="A662" s="2" t="s">
        <v>1036</v>
      </c>
      <c r="B662" s="39" t="s">
        <v>1037</v>
      </c>
      <c r="C662" s="40"/>
      <c r="D662" s="3" t="s">
        <v>1023</v>
      </c>
      <c r="E662" s="2" t="s">
        <v>389</v>
      </c>
      <c r="F662" s="2" t="s">
        <v>0</v>
      </c>
      <c r="G662" s="2">
        <v>125.7</v>
      </c>
      <c r="H662" s="2">
        <v>125.7</v>
      </c>
      <c r="I662" s="4">
        <v>2.875</v>
      </c>
      <c r="J662" s="4">
        <v>0</v>
      </c>
      <c r="K662" s="4">
        <v>1.8150000000000002</v>
      </c>
      <c r="L662" s="4">
        <v>0</v>
      </c>
      <c r="M662" s="4">
        <v>1.649</v>
      </c>
      <c r="N662" s="4">
        <v>0</v>
      </c>
      <c r="O662" s="4">
        <v>0.82100000000000006</v>
      </c>
      <c r="P662" s="5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0.871</v>
      </c>
      <c r="AB662" s="4">
        <v>0</v>
      </c>
      <c r="AC662" s="4">
        <v>1.76</v>
      </c>
      <c r="AD662" s="4">
        <v>0</v>
      </c>
      <c r="AE662" s="4">
        <v>1.8840000000000001</v>
      </c>
      <c r="AF662" s="5">
        <v>0</v>
      </c>
      <c r="AG662" s="6">
        <f t="shared" si="50"/>
        <v>11.675000000000001</v>
      </c>
      <c r="AH662" s="6">
        <f t="shared" si="51"/>
        <v>0</v>
      </c>
      <c r="AI662" s="7">
        <f t="shared" si="52"/>
        <v>11.675000000000001</v>
      </c>
      <c r="AJ662" s="8">
        <f t="shared" si="53"/>
        <v>92.879872712808279</v>
      </c>
      <c r="AK662" s="8">
        <f t="shared" si="54"/>
        <v>92.879872712808279</v>
      </c>
    </row>
    <row r="663" spans="1:37" ht="22.15" customHeight="1" x14ac:dyDescent="0.2">
      <c r="A663" s="2" t="s">
        <v>59</v>
      </c>
      <c r="B663" s="39" t="s">
        <v>1038</v>
      </c>
      <c r="C663" s="40"/>
      <c r="D663" s="3" t="s">
        <v>1023</v>
      </c>
      <c r="E663" s="2" t="s">
        <v>45</v>
      </c>
      <c r="F663" s="2" t="s">
        <v>0</v>
      </c>
      <c r="G663" s="2">
        <v>4848</v>
      </c>
      <c r="H663" s="2">
        <v>4848</v>
      </c>
      <c r="I663" s="4">
        <v>49.8812</v>
      </c>
      <c r="J663" s="4">
        <v>9.8788</v>
      </c>
      <c r="K663" s="4">
        <v>55.539300000000004</v>
      </c>
      <c r="L663" s="4">
        <v>8.9007000000000005</v>
      </c>
      <c r="M663" s="4">
        <v>32.601199999999999</v>
      </c>
      <c r="N663" s="4">
        <v>9.8788</v>
      </c>
      <c r="O663" s="4">
        <v>28.974600000000002</v>
      </c>
      <c r="P663" s="5">
        <v>9.5853999999999999</v>
      </c>
      <c r="Q663" s="4">
        <v>0</v>
      </c>
      <c r="R663" s="4">
        <v>8.3000000000000007</v>
      </c>
      <c r="S663" s="4">
        <v>0</v>
      </c>
      <c r="T663" s="4">
        <v>2.97</v>
      </c>
      <c r="U663" s="4">
        <v>0</v>
      </c>
      <c r="V663" s="4">
        <v>2.5900000000000003</v>
      </c>
      <c r="W663" s="4">
        <v>0</v>
      </c>
      <c r="X663" s="4">
        <v>1.29</v>
      </c>
      <c r="Y663" s="4">
        <v>0</v>
      </c>
      <c r="Z663" s="4">
        <v>4.6100000000000003</v>
      </c>
      <c r="AA663" s="4">
        <v>48.1815</v>
      </c>
      <c r="AB663" s="4">
        <v>8.9984999999999999</v>
      </c>
      <c r="AC663" s="4">
        <v>66.604600000000005</v>
      </c>
      <c r="AD663" s="4">
        <v>9.5853999999999999</v>
      </c>
      <c r="AE663" s="4">
        <v>52.171200000000006</v>
      </c>
      <c r="AF663" s="5">
        <v>9.8788</v>
      </c>
      <c r="AG663" s="6">
        <f t="shared" si="50"/>
        <v>333.95360000000005</v>
      </c>
      <c r="AH663" s="6">
        <f t="shared" si="51"/>
        <v>86.466400000000007</v>
      </c>
      <c r="AI663" s="7">
        <f t="shared" si="52"/>
        <v>420.42000000000007</v>
      </c>
      <c r="AJ663" s="8">
        <f t="shared" si="53"/>
        <v>68.8848184818482</v>
      </c>
      <c r="AK663" s="8">
        <f t="shared" si="54"/>
        <v>86.720297029702991</v>
      </c>
    </row>
    <row r="664" spans="1:37" ht="22.15" customHeight="1" x14ac:dyDescent="0.2">
      <c r="A664" s="2" t="s">
        <v>1039</v>
      </c>
      <c r="B664" s="39" t="s">
        <v>26</v>
      </c>
      <c r="C664" s="40"/>
      <c r="D664" s="3" t="s">
        <v>1023</v>
      </c>
      <c r="E664" s="2" t="s">
        <v>215</v>
      </c>
      <c r="F664" s="2" t="s">
        <v>0</v>
      </c>
      <c r="G664" s="2">
        <v>2110.105</v>
      </c>
      <c r="H664" s="2">
        <v>2164.63</v>
      </c>
      <c r="I664" s="4">
        <v>75.937096447731562</v>
      </c>
      <c r="J664" s="4">
        <v>4.802903552269127</v>
      </c>
      <c r="K664" s="4">
        <v>45.435959787696788</v>
      </c>
      <c r="L664" s="4">
        <v>6.9140402123026652</v>
      </c>
      <c r="M664" s="4">
        <v>47.15146712150694</v>
      </c>
      <c r="N664" s="4">
        <v>6.258532878492912</v>
      </c>
      <c r="O664" s="4">
        <v>32.521935462473493</v>
      </c>
      <c r="P664" s="5">
        <v>5.0080645375271624</v>
      </c>
      <c r="Q664" s="4">
        <v>0</v>
      </c>
      <c r="R664" s="4">
        <v>5.1599999999998545</v>
      </c>
      <c r="S664" s="4">
        <v>0</v>
      </c>
      <c r="T664" s="4">
        <v>4.3699999999998909</v>
      </c>
      <c r="U664" s="4">
        <v>0</v>
      </c>
      <c r="V664" s="4">
        <v>4.069999999999709</v>
      </c>
      <c r="W664" s="4">
        <v>0</v>
      </c>
      <c r="X664" s="4">
        <v>3.930000000000291</v>
      </c>
      <c r="Y664" s="4">
        <v>0</v>
      </c>
      <c r="Z664" s="4">
        <v>3.9399999999995998</v>
      </c>
      <c r="AA664" s="4">
        <v>28.672422111746275</v>
      </c>
      <c r="AB664" s="4">
        <v>5.2275778882542694</v>
      </c>
      <c r="AC664" s="4">
        <v>48.781580124162069</v>
      </c>
      <c r="AD664" s="4">
        <v>5.8084198758380774</v>
      </c>
      <c r="AE664" s="4">
        <v>51.264920571850169</v>
      </c>
      <c r="AF664" s="5">
        <v>6.3250794281490652</v>
      </c>
      <c r="AG664" s="6">
        <f t="shared" si="50"/>
        <v>329.76538162716724</v>
      </c>
      <c r="AH664" s="6">
        <f t="shared" si="51"/>
        <v>61.814618372832619</v>
      </c>
      <c r="AI664" s="7">
        <f t="shared" si="52"/>
        <v>391.57999999999987</v>
      </c>
      <c r="AJ664" s="8">
        <f t="shared" si="53"/>
        <v>156.27913380005603</v>
      </c>
      <c r="AK664" s="8">
        <f t="shared" si="54"/>
        <v>180.89927608875414</v>
      </c>
    </row>
    <row r="665" spans="1:37" ht="22.15" customHeight="1" x14ac:dyDescent="0.2">
      <c r="A665" s="2" t="s">
        <v>1040</v>
      </c>
      <c r="B665" s="39" t="s">
        <v>1041</v>
      </c>
      <c r="C665" s="40"/>
      <c r="D665" s="3" t="s">
        <v>1023</v>
      </c>
      <c r="E665" s="2" t="s">
        <v>110</v>
      </c>
      <c r="F665" s="2" t="s">
        <v>0</v>
      </c>
      <c r="G665" s="2">
        <v>375.5</v>
      </c>
      <c r="H665" s="2">
        <v>375.5</v>
      </c>
      <c r="I665" s="4">
        <v>11.49</v>
      </c>
      <c r="J665" s="4">
        <v>0</v>
      </c>
      <c r="K665" s="4">
        <v>3.49</v>
      </c>
      <c r="L665" s="4">
        <v>0</v>
      </c>
      <c r="M665" s="4">
        <v>2.58</v>
      </c>
      <c r="N665" s="4">
        <v>0</v>
      </c>
      <c r="O665" s="4">
        <v>0.29000000000000004</v>
      </c>
      <c r="P665" s="5">
        <v>0</v>
      </c>
      <c r="Q665" s="4">
        <v>0</v>
      </c>
      <c r="R665" s="4">
        <v>0</v>
      </c>
      <c r="S665" s="4">
        <v>0</v>
      </c>
      <c r="T665" s="4">
        <v>0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8.39</v>
      </c>
      <c r="AD665" s="4">
        <v>0</v>
      </c>
      <c r="AE665" s="4">
        <v>8.09</v>
      </c>
      <c r="AF665" s="5">
        <v>0</v>
      </c>
      <c r="AG665" s="6">
        <f t="shared" si="50"/>
        <v>34.33</v>
      </c>
      <c r="AH665" s="6">
        <f t="shared" si="51"/>
        <v>0</v>
      </c>
      <c r="AI665" s="7">
        <f t="shared" si="52"/>
        <v>34.33</v>
      </c>
      <c r="AJ665" s="8">
        <f t="shared" si="53"/>
        <v>91.424766977363518</v>
      </c>
      <c r="AK665" s="8">
        <f t="shared" si="54"/>
        <v>91.424766977363518</v>
      </c>
    </row>
    <row r="666" spans="1:37" ht="27" customHeight="1" x14ac:dyDescent="0.2">
      <c r="A666" s="2" t="s">
        <v>1042</v>
      </c>
      <c r="B666" s="39" t="s">
        <v>1043</v>
      </c>
      <c r="C666" s="40"/>
      <c r="D666" s="3" t="s">
        <v>1023</v>
      </c>
      <c r="E666" s="2" t="s">
        <v>110</v>
      </c>
      <c r="F666" s="2" t="s">
        <v>0</v>
      </c>
      <c r="G666" s="2">
        <v>0</v>
      </c>
      <c r="H666" s="2">
        <v>0</v>
      </c>
      <c r="I666" s="4">
        <v>11.18</v>
      </c>
      <c r="J666" s="4">
        <v>0</v>
      </c>
      <c r="K666" s="4">
        <v>8.18</v>
      </c>
      <c r="L666" s="4">
        <v>0</v>
      </c>
      <c r="M666" s="4">
        <v>6.99</v>
      </c>
      <c r="N666" s="4">
        <v>0</v>
      </c>
      <c r="O666" s="4">
        <v>0</v>
      </c>
      <c r="P666" s="5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6.15</v>
      </c>
      <c r="AD666" s="4">
        <v>0</v>
      </c>
      <c r="AE666" s="4">
        <v>9.98</v>
      </c>
      <c r="AF666" s="5">
        <v>0</v>
      </c>
      <c r="AG666" s="6">
        <f t="shared" si="50"/>
        <v>42.480000000000004</v>
      </c>
      <c r="AH666" s="6">
        <f t="shared" si="51"/>
        <v>0</v>
      </c>
      <c r="AI666" s="7">
        <f t="shared" si="52"/>
        <v>42.480000000000004</v>
      </c>
      <c r="AJ666" s="8" t="e">
        <f t="shared" si="53"/>
        <v>#DIV/0!</v>
      </c>
      <c r="AK666" s="8" t="e">
        <f t="shared" si="54"/>
        <v>#DIV/0!</v>
      </c>
    </row>
    <row r="667" spans="1:37" ht="22.15" customHeight="1" x14ac:dyDescent="0.2">
      <c r="A667" s="2" t="s">
        <v>1044</v>
      </c>
      <c r="B667" s="39" t="s">
        <v>1045</v>
      </c>
      <c r="C667" s="40"/>
      <c r="D667" s="3" t="s">
        <v>1023</v>
      </c>
      <c r="E667" s="2" t="s">
        <v>110</v>
      </c>
      <c r="F667" s="2" t="s">
        <v>0</v>
      </c>
      <c r="G667" s="2">
        <v>387.4</v>
      </c>
      <c r="H667" s="2">
        <v>387.4</v>
      </c>
      <c r="I667" s="4">
        <v>10.948</v>
      </c>
      <c r="J667" s="4">
        <v>0</v>
      </c>
      <c r="K667" s="4">
        <v>10.801</v>
      </c>
      <c r="L667" s="4">
        <v>0</v>
      </c>
      <c r="M667" s="4">
        <v>5.4290000000000003</v>
      </c>
      <c r="N667" s="4">
        <v>0</v>
      </c>
      <c r="O667" s="4">
        <v>8.7000000000000008E-2</v>
      </c>
      <c r="P667" s="5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0.67100000000000004</v>
      </c>
      <c r="AB667" s="4">
        <v>0</v>
      </c>
      <c r="AC667" s="4">
        <v>7.5720000000000001</v>
      </c>
      <c r="AD667" s="4">
        <v>0</v>
      </c>
      <c r="AE667" s="4">
        <v>6.8330000000000002</v>
      </c>
      <c r="AF667" s="5">
        <v>0</v>
      </c>
      <c r="AG667" s="6">
        <f t="shared" si="50"/>
        <v>42.341000000000001</v>
      </c>
      <c r="AH667" s="6">
        <f t="shared" si="51"/>
        <v>0</v>
      </c>
      <c r="AI667" s="7">
        <f t="shared" si="52"/>
        <v>42.341000000000001</v>
      </c>
      <c r="AJ667" s="8">
        <f t="shared" si="53"/>
        <v>109.29530201342283</v>
      </c>
      <c r="AK667" s="8">
        <f t="shared" si="54"/>
        <v>109.29530201342283</v>
      </c>
    </row>
    <row r="668" spans="1:37" ht="22.15" customHeight="1" x14ac:dyDescent="0.2">
      <c r="A668" s="2" t="s">
        <v>1046</v>
      </c>
      <c r="B668" s="39" t="s">
        <v>1047</v>
      </c>
      <c r="C668" s="40"/>
      <c r="D668" s="3" t="s">
        <v>1023</v>
      </c>
      <c r="E668" s="2" t="s">
        <v>110</v>
      </c>
      <c r="F668" s="2" t="s">
        <v>0</v>
      </c>
      <c r="G668" s="2">
        <v>420</v>
      </c>
      <c r="H668" s="2">
        <v>420</v>
      </c>
      <c r="I668" s="4">
        <v>6.8810000000000002</v>
      </c>
      <c r="J668" s="4">
        <v>0</v>
      </c>
      <c r="K668" s="4">
        <v>4.3020000000000005</v>
      </c>
      <c r="L668" s="4">
        <v>0</v>
      </c>
      <c r="M668" s="4">
        <v>3.8920000000000003</v>
      </c>
      <c r="N668" s="4">
        <v>0</v>
      </c>
      <c r="O668" s="4">
        <v>2.206</v>
      </c>
      <c r="P668" s="5">
        <v>0</v>
      </c>
      <c r="Q668" s="4">
        <v>0.8</v>
      </c>
      <c r="R668" s="4">
        <v>0</v>
      </c>
      <c r="S668" s="4">
        <v>1.7000000000000001E-2</v>
      </c>
      <c r="T668" s="4">
        <v>0</v>
      </c>
      <c r="U668" s="4">
        <v>8.1000000000000003E-2</v>
      </c>
      <c r="V668" s="4">
        <v>0</v>
      </c>
      <c r="W668" s="4">
        <v>5.3000000000000005E-2</v>
      </c>
      <c r="X668" s="4">
        <v>0</v>
      </c>
      <c r="Y668" s="4">
        <v>0.12300000000000001</v>
      </c>
      <c r="Z668" s="4">
        <v>0</v>
      </c>
      <c r="AA668" s="4">
        <v>1.167</v>
      </c>
      <c r="AB668" s="4">
        <v>0</v>
      </c>
      <c r="AC668" s="4">
        <v>3.3069999999999999</v>
      </c>
      <c r="AD668" s="4">
        <v>0</v>
      </c>
      <c r="AE668" s="4">
        <v>2.81</v>
      </c>
      <c r="AF668" s="5">
        <v>0</v>
      </c>
      <c r="AG668" s="6">
        <f t="shared" si="50"/>
        <v>25.638999999999999</v>
      </c>
      <c r="AH668" s="6">
        <f t="shared" si="51"/>
        <v>0</v>
      </c>
      <c r="AI668" s="7">
        <f t="shared" si="52"/>
        <v>25.638999999999999</v>
      </c>
      <c r="AJ668" s="8">
        <f t="shared" si="53"/>
        <v>61.045238095238098</v>
      </c>
      <c r="AK668" s="8">
        <f t="shared" si="54"/>
        <v>61.045238095238098</v>
      </c>
    </row>
    <row r="669" spans="1:37" ht="28.5" customHeight="1" x14ac:dyDescent="0.2">
      <c r="A669" s="2" t="s">
        <v>1048</v>
      </c>
      <c r="B669" s="39" t="s">
        <v>1049</v>
      </c>
      <c r="C669" s="40"/>
      <c r="D669" s="3" t="s">
        <v>1023</v>
      </c>
      <c r="E669" s="2" t="s">
        <v>50</v>
      </c>
      <c r="F669" s="2" t="s">
        <v>0</v>
      </c>
      <c r="G669" s="2">
        <v>1800.7</v>
      </c>
      <c r="H669" s="2">
        <v>1800.7</v>
      </c>
      <c r="I669" s="4">
        <v>30.94</v>
      </c>
      <c r="J669" s="4">
        <v>0</v>
      </c>
      <c r="K669" s="4">
        <v>16.86</v>
      </c>
      <c r="L669" s="4">
        <v>0</v>
      </c>
      <c r="M669" s="4">
        <v>17.71</v>
      </c>
      <c r="N669" s="4">
        <v>0</v>
      </c>
      <c r="O669" s="4">
        <v>0.63</v>
      </c>
      <c r="P669" s="5">
        <v>0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8.4700000000000006</v>
      </c>
      <c r="AB669" s="4">
        <v>0</v>
      </c>
      <c r="AC669" s="4">
        <v>17.78</v>
      </c>
      <c r="AD669" s="4">
        <v>0</v>
      </c>
      <c r="AE669" s="4">
        <v>18.61</v>
      </c>
      <c r="AF669" s="5">
        <v>0</v>
      </c>
      <c r="AG669" s="6">
        <f t="shared" si="50"/>
        <v>110.99999999999999</v>
      </c>
      <c r="AH669" s="6">
        <f t="shared" si="51"/>
        <v>0</v>
      </c>
      <c r="AI669" s="7">
        <f t="shared" si="52"/>
        <v>110.99999999999999</v>
      </c>
      <c r="AJ669" s="8">
        <f t="shared" si="53"/>
        <v>61.642694507691445</v>
      </c>
      <c r="AK669" s="8">
        <f t="shared" si="54"/>
        <v>61.642694507691445</v>
      </c>
    </row>
    <row r="670" spans="1:37" ht="22.15" customHeight="1" x14ac:dyDescent="0.2">
      <c r="A670" s="2" t="s">
        <v>1050</v>
      </c>
      <c r="B670" s="39" t="s">
        <v>1109</v>
      </c>
      <c r="C670" s="40"/>
      <c r="D670" s="3" t="s">
        <v>1023</v>
      </c>
      <c r="E670" s="2" t="s">
        <v>1051</v>
      </c>
      <c r="F670" s="2" t="s">
        <v>0</v>
      </c>
      <c r="G670" s="2">
        <v>140</v>
      </c>
      <c r="H670" s="2">
        <v>140</v>
      </c>
      <c r="I670" s="4">
        <v>6.9620000000000006</v>
      </c>
      <c r="J670" s="4">
        <v>0</v>
      </c>
      <c r="K670" s="4">
        <v>4.4039999999999999</v>
      </c>
      <c r="L670" s="4">
        <v>0</v>
      </c>
      <c r="M670" s="4">
        <v>5.2069999999999999</v>
      </c>
      <c r="N670" s="4">
        <v>0</v>
      </c>
      <c r="O670" s="4">
        <v>3.5470000000000002</v>
      </c>
      <c r="P670" s="5">
        <v>0</v>
      </c>
      <c r="Q670" s="4">
        <v>0.56900000000000006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2.2000000000000002</v>
      </c>
      <c r="AB670" s="4">
        <v>0</v>
      </c>
      <c r="AC670" s="4">
        <v>7.5</v>
      </c>
      <c r="AD670" s="4">
        <v>0</v>
      </c>
      <c r="AE670" s="4">
        <v>4.0970000000000004</v>
      </c>
      <c r="AF670" s="5">
        <v>0</v>
      </c>
      <c r="AG670" s="6">
        <f t="shared" si="50"/>
        <v>34.485999999999997</v>
      </c>
      <c r="AH670" s="6">
        <f t="shared" si="51"/>
        <v>0</v>
      </c>
      <c r="AI670" s="7">
        <f t="shared" si="52"/>
        <v>34.485999999999997</v>
      </c>
      <c r="AJ670" s="8">
        <f t="shared" si="53"/>
        <v>246.32857142857139</v>
      </c>
      <c r="AK670" s="8">
        <f t="shared" si="54"/>
        <v>246.32857142857139</v>
      </c>
    </row>
    <row r="671" spans="1:37" ht="26.25" customHeight="1" x14ac:dyDescent="0.2">
      <c r="A671" s="2" t="s">
        <v>59</v>
      </c>
      <c r="B671" s="39" t="s">
        <v>1052</v>
      </c>
      <c r="C671" s="40"/>
      <c r="D671" s="3" t="s">
        <v>1053</v>
      </c>
      <c r="E671" s="2" t="s">
        <v>101</v>
      </c>
      <c r="F671" s="2" t="s">
        <v>0</v>
      </c>
      <c r="G671" s="2">
        <v>655</v>
      </c>
      <c r="H671" s="2">
        <v>655</v>
      </c>
      <c r="I671" s="4">
        <v>17.8734</v>
      </c>
      <c r="J671" s="4">
        <v>7.6666000000000007</v>
      </c>
      <c r="K671" s="4">
        <v>10.2125</v>
      </c>
      <c r="L671" s="4">
        <v>6.9075000000000006</v>
      </c>
      <c r="M671" s="4">
        <v>8.6734000000000009</v>
      </c>
      <c r="N671" s="4">
        <v>7.6666000000000007</v>
      </c>
      <c r="O671" s="4">
        <v>2.8111999999999999</v>
      </c>
      <c r="P671" s="5">
        <v>7.4388000000000005</v>
      </c>
      <c r="Q671" s="4">
        <v>0</v>
      </c>
      <c r="R671" s="4">
        <v>3.52</v>
      </c>
      <c r="S671" s="4">
        <v>0</v>
      </c>
      <c r="T671" s="4">
        <v>2.3600000000000003</v>
      </c>
      <c r="U671" s="4">
        <v>0</v>
      </c>
      <c r="V671" s="4">
        <v>2.2000000000000002</v>
      </c>
      <c r="W671" s="4">
        <v>0</v>
      </c>
      <c r="X671" s="4">
        <v>2.5</v>
      </c>
      <c r="Y671" s="4">
        <v>0</v>
      </c>
      <c r="Z671" s="4">
        <v>3.12</v>
      </c>
      <c r="AA671" s="4">
        <v>6.9965999999999999</v>
      </c>
      <c r="AB671" s="4">
        <v>6.9834000000000005</v>
      </c>
      <c r="AC671" s="4">
        <v>9.5212000000000003</v>
      </c>
      <c r="AD671" s="4">
        <v>7.4388000000000005</v>
      </c>
      <c r="AE671" s="4">
        <v>10.0334</v>
      </c>
      <c r="AF671" s="5">
        <v>7.6666000000000007</v>
      </c>
      <c r="AG671" s="6">
        <f t="shared" si="50"/>
        <v>66.121700000000004</v>
      </c>
      <c r="AH671" s="6">
        <f t="shared" si="51"/>
        <v>65.468300000000013</v>
      </c>
      <c r="AI671" s="7">
        <f t="shared" si="52"/>
        <v>131.59000000000003</v>
      </c>
      <c r="AJ671" s="8">
        <f t="shared" si="53"/>
        <v>100.94916030534353</v>
      </c>
      <c r="AK671" s="8">
        <f t="shared" si="54"/>
        <v>200.90076335877868</v>
      </c>
    </row>
    <row r="672" spans="1:37" ht="29.25" customHeight="1" x14ac:dyDescent="0.2">
      <c r="A672" s="2" t="s">
        <v>1054</v>
      </c>
      <c r="B672" s="39" t="s">
        <v>1055</v>
      </c>
      <c r="C672" s="40"/>
      <c r="D672" s="3" t="s">
        <v>1053</v>
      </c>
      <c r="E672" s="2" t="s">
        <v>45</v>
      </c>
      <c r="F672" s="2" t="s">
        <v>0</v>
      </c>
      <c r="G672" s="2">
        <v>795.7</v>
      </c>
      <c r="H672" s="2">
        <v>795.7</v>
      </c>
      <c r="I672" s="4">
        <v>19.010999999999999</v>
      </c>
      <c r="J672" s="4">
        <v>0</v>
      </c>
      <c r="K672" s="4">
        <v>10.197000000000001</v>
      </c>
      <c r="L672" s="4">
        <v>0</v>
      </c>
      <c r="M672" s="4">
        <v>2.1890000000000001</v>
      </c>
      <c r="N672" s="4">
        <v>1</v>
      </c>
      <c r="O672" s="4">
        <v>1.5780000000000001</v>
      </c>
      <c r="P672" s="5">
        <v>0</v>
      </c>
      <c r="Q672" s="4">
        <v>0</v>
      </c>
      <c r="R672" s="4">
        <v>1.4089999999999918</v>
      </c>
      <c r="S672" s="4">
        <v>0</v>
      </c>
      <c r="T672" s="4">
        <v>1.2100000000000364</v>
      </c>
      <c r="U672" s="4">
        <v>0</v>
      </c>
      <c r="V672" s="4">
        <v>1.0639999999999645</v>
      </c>
      <c r="W672" s="4">
        <v>0</v>
      </c>
      <c r="X672" s="4">
        <v>1.1910000000000309</v>
      </c>
      <c r="Y672" s="4">
        <v>0</v>
      </c>
      <c r="Z672" s="4">
        <v>1.2190000000000509</v>
      </c>
      <c r="AA672" s="4">
        <v>1.431</v>
      </c>
      <c r="AB672" s="4">
        <v>0</v>
      </c>
      <c r="AC672" s="4">
        <v>7.7650000000000006</v>
      </c>
      <c r="AD672" s="4">
        <v>0</v>
      </c>
      <c r="AE672" s="4">
        <v>9.1029999999999998</v>
      </c>
      <c r="AF672" s="5">
        <v>0</v>
      </c>
      <c r="AG672" s="6">
        <f t="shared" si="50"/>
        <v>51.274000000000001</v>
      </c>
      <c r="AH672" s="6">
        <f t="shared" si="51"/>
        <v>7.0930000000000746</v>
      </c>
      <c r="AI672" s="7">
        <f t="shared" si="52"/>
        <v>58.367000000000075</v>
      </c>
      <c r="AJ672" s="8">
        <f t="shared" si="53"/>
        <v>64.438858866406932</v>
      </c>
      <c r="AK672" s="8">
        <f t="shared" si="54"/>
        <v>73.353022495915639</v>
      </c>
    </row>
    <row r="673" spans="1:37" ht="22.15" customHeight="1" x14ac:dyDescent="0.2">
      <c r="A673" s="2" t="s">
        <v>41</v>
      </c>
      <c r="B673" s="39" t="s">
        <v>26</v>
      </c>
      <c r="C673" s="40"/>
      <c r="D673" s="3" t="s">
        <v>1053</v>
      </c>
      <c r="E673" s="2" t="s">
        <v>110</v>
      </c>
      <c r="F673" s="2" t="s">
        <v>0</v>
      </c>
      <c r="G673" s="2">
        <v>357.14</v>
      </c>
      <c r="H673" s="2">
        <v>374.3</v>
      </c>
      <c r="I673" s="4">
        <v>12.482287340565284</v>
      </c>
      <c r="J673" s="4">
        <v>0.72771265943471619</v>
      </c>
      <c r="K673" s="4">
        <v>8.5175444054092857</v>
      </c>
      <c r="L673" s="4">
        <v>0.50945559459072265</v>
      </c>
      <c r="M673" s="4">
        <v>8.8110372569018978</v>
      </c>
      <c r="N673" s="4">
        <v>0.65496274309809543</v>
      </c>
      <c r="O673" s="4">
        <v>2.8313548362287411</v>
      </c>
      <c r="P673" s="5">
        <v>0.58064516377126518</v>
      </c>
      <c r="Q673" s="4">
        <v>0</v>
      </c>
      <c r="R673" s="4">
        <v>2.2199999999999989</v>
      </c>
      <c r="S673" s="4">
        <v>0</v>
      </c>
      <c r="T673" s="4">
        <v>1.8249999999999886</v>
      </c>
      <c r="U673" s="4">
        <v>0</v>
      </c>
      <c r="V673" s="4">
        <v>1.8390000000000128</v>
      </c>
      <c r="W673" s="4">
        <v>0</v>
      </c>
      <c r="X673" s="4">
        <v>1.9509999999999934</v>
      </c>
      <c r="Y673" s="4">
        <v>0</v>
      </c>
      <c r="Z673" s="4">
        <v>1.972999999999999</v>
      </c>
      <c r="AA673" s="4">
        <v>6.0387632608641653</v>
      </c>
      <c r="AB673" s="4">
        <v>0.50823673913583178</v>
      </c>
      <c r="AC673" s="4">
        <v>8.9717370186242924</v>
      </c>
      <c r="AD673" s="4">
        <v>0.87126298137571156</v>
      </c>
      <c r="AE673" s="4">
        <v>9.6686814384673454</v>
      </c>
      <c r="AF673" s="5">
        <v>0.65431856153266199</v>
      </c>
      <c r="AG673" s="6">
        <f t="shared" si="50"/>
        <v>57.321405557061013</v>
      </c>
      <c r="AH673" s="6">
        <f t="shared" si="51"/>
        <v>14.314594442938997</v>
      </c>
      <c r="AI673" s="7">
        <f t="shared" si="52"/>
        <v>71.63600000000001</v>
      </c>
      <c r="AJ673" s="8">
        <f t="shared" si="53"/>
        <v>160.50121956952739</v>
      </c>
      <c r="AK673" s="8">
        <f t="shared" si="54"/>
        <v>191.38658829815657</v>
      </c>
    </row>
    <row r="674" spans="1:37" ht="22.15" customHeight="1" x14ac:dyDescent="0.2">
      <c r="A674" s="2" t="s">
        <v>1056</v>
      </c>
      <c r="B674" s="39" t="s">
        <v>26</v>
      </c>
      <c r="C674" s="40"/>
      <c r="D674" s="3" t="s">
        <v>1057</v>
      </c>
      <c r="E674" s="2" t="s">
        <v>332</v>
      </c>
      <c r="F674" s="2" t="s">
        <v>199</v>
      </c>
      <c r="G674" s="2">
        <v>1948.9700000000003</v>
      </c>
      <c r="H674" s="2">
        <v>1949.25</v>
      </c>
      <c r="I674" s="4">
        <v>45.874676820839767</v>
      </c>
      <c r="J674" s="4">
        <v>8.8053231791600659</v>
      </c>
      <c r="K674" s="4">
        <v>28.036844991849392</v>
      </c>
      <c r="L674" s="4">
        <v>7.3131550081505177</v>
      </c>
      <c r="M674" s="4">
        <v>27.319352530335067</v>
      </c>
      <c r="N674" s="4">
        <v>8.1506474696651878</v>
      </c>
      <c r="O674" s="4">
        <v>16.465507228893557</v>
      </c>
      <c r="P674" s="5">
        <v>7.3844927711063519</v>
      </c>
      <c r="Q674" s="4">
        <v>0</v>
      </c>
      <c r="R674" s="4">
        <v>9.5099999999997635</v>
      </c>
      <c r="S674" s="4">
        <v>0</v>
      </c>
      <c r="T674" s="4">
        <v>8.4600000000000364</v>
      </c>
      <c r="U674" s="4">
        <v>0</v>
      </c>
      <c r="V674" s="4">
        <v>8.7600000000002183</v>
      </c>
      <c r="W674" s="4">
        <v>0</v>
      </c>
      <c r="X674" s="4">
        <v>8.7100000000000364</v>
      </c>
      <c r="Y674" s="4">
        <v>0</v>
      </c>
      <c r="Z674" s="4">
        <v>9.0399999999999636</v>
      </c>
      <c r="AA674" s="4">
        <v>19.480817422274633</v>
      </c>
      <c r="AB674" s="4">
        <v>8.0591825777253323</v>
      </c>
      <c r="AC674" s="4">
        <v>31.914685652098555</v>
      </c>
      <c r="AD674" s="4">
        <v>7.115314347901645</v>
      </c>
      <c r="AE674" s="4">
        <v>33.37358138639302</v>
      </c>
      <c r="AF674" s="5">
        <v>7.7064186136069077</v>
      </c>
      <c r="AG674" s="6">
        <f t="shared" si="50"/>
        <v>202.46546603268399</v>
      </c>
      <c r="AH674" s="6">
        <f t="shared" si="51"/>
        <v>99.014533967316041</v>
      </c>
      <c r="AI674" s="7">
        <f t="shared" si="52"/>
        <v>301.48</v>
      </c>
      <c r="AJ674" s="8">
        <f t="shared" si="53"/>
        <v>103.88331581947591</v>
      </c>
      <c r="AK674" s="8">
        <f t="shared" si="54"/>
        <v>154.66461459535719</v>
      </c>
    </row>
    <row r="675" spans="1:37" ht="22.15" customHeight="1" x14ac:dyDescent="0.2">
      <c r="A675" s="2" t="s">
        <v>1056</v>
      </c>
      <c r="B675" s="39" t="s">
        <v>26</v>
      </c>
      <c r="C675" s="40"/>
      <c r="D675" s="3" t="s">
        <v>1057</v>
      </c>
      <c r="E675" s="2" t="s">
        <v>332</v>
      </c>
      <c r="F675" s="2" t="s">
        <v>200</v>
      </c>
      <c r="G675" s="2">
        <v>1956.7900000000002</v>
      </c>
      <c r="H675" s="2">
        <v>1956.79</v>
      </c>
      <c r="I675" s="4">
        <v>48.671069990465362</v>
      </c>
      <c r="J675" s="4">
        <v>5.7489300095342584</v>
      </c>
      <c r="K675" s="4">
        <v>28.297077270320678</v>
      </c>
      <c r="L675" s="4">
        <v>6.6229227296793951</v>
      </c>
      <c r="M675" s="4">
        <v>29.098108950239226</v>
      </c>
      <c r="N675" s="4">
        <v>5.8218910497608478</v>
      </c>
      <c r="O675" s="4">
        <v>17.895806425873197</v>
      </c>
      <c r="P675" s="5">
        <v>6.0241935741268762</v>
      </c>
      <c r="Q675" s="4">
        <v>0</v>
      </c>
      <c r="R675" s="4">
        <v>10.7199999999998</v>
      </c>
      <c r="S675" s="4">
        <v>0</v>
      </c>
      <c r="T675" s="4">
        <v>9.7600000000002183</v>
      </c>
      <c r="U675" s="4">
        <v>0</v>
      </c>
      <c r="V675" s="4">
        <v>9.2699999999999818</v>
      </c>
      <c r="W675" s="4">
        <v>0</v>
      </c>
      <c r="X675" s="4">
        <v>9.25</v>
      </c>
      <c r="Y675" s="4">
        <v>0</v>
      </c>
      <c r="Z675" s="4">
        <v>9.3499999999999091</v>
      </c>
      <c r="AA675" s="4">
        <v>23.255027360193559</v>
      </c>
      <c r="AB675" s="4">
        <v>5.1549726398062941</v>
      </c>
      <c r="AC675" s="4">
        <v>33.154185372610229</v>
      </c>
      <c r="AD675" s="4">
        <v>5.7358146273901012</v>
      </c>
      <c r="AE675" s="4">
        <v>36.69734532056124</v>
      </c>
      <c r="AF675" s="5">
        <v>5.45265467943885</v>
      </c>
      <c r="AG675" s="6">
        <f t="shared" si="50"/>
        <v>217.06862069026346</v>
      </c>
      <c r="AH675" s="6">
        <f t="shared" si="51"/>
        <v>88.911379309736532</v>
      </c>
      <c r="AI675" s="7">
        <f t="shared" si="52"/>
        <v>305.98</v>
      </c>
      <c r="AJ675" s="8">
        <f t="shared" si="53"/>
        <v>110.9309740392497</v>
      </c>
      <c r="AK675" s="8">
        <f t="shared" si="54"/>
        <v>156.36833794122006</v>
      </c>
    </row>
    <row r="676" spans="1:37" ht="22.15" customHeight="1" x14ac:dyDescent="0.2">
      <c r="A676" s="2" t="s">
        <v>1056</v>
      </c>
      <c r="B676" s="39" t="s">
        <v>26</v>
      </c>
      <c r="C676" s="40"/>
      <c r="D676" s="3" t="s">
        <v>1057</v>
      </c>
      <c r="E676" s="2" t="s">
        <v>332</v>
      </c>
      <c r="F676" s="2" t="s">
        <v>303</v>
      </c>
      <c r="G676" s="2">
        <v>1934.1019999999996</v>
      </c>
      <c r="H676" s="2">
        <v>1967.53</v>
      </c>
      <c r="I676" s="4">
        <v>49.392756192634998</v>
      </c>
      <c r="J676" s="4">
        <v>5.9672438073646736</v>
      </c>
      <c r="K676" s="4">
        <v>29.442636011632313</v>
      </c>
      <c r="L676" s="4">
        <v>6.4773639883677596</v>
      </c>
      <c r="M676" s="4">
        <v>29.516429864605072</v>
      </c>
      <c r="N676" s="4">
        <v>5.6035701353948166</v>
      </c>
      <c r="O676" s="4">
        <v>19.19225804435878</v>
      </c>
      <c r="P676" s="5">
        <v>4.7177419556415296</v>
      </c>
      <c r="Q676" s="4">
        <v>0</v>
      </c>
      <c r="R676" s="4">
        <v>8.7699999999999818</v>
      </c>
      <c r="S676" s="4">
        <v>0</v>
      </c>
      <c r="T676" s="4">
        <v>7.7399999999997817</v>
      </c>
      <c r="U676" s="4">
        <v>0</v>
      </c>
      <c r="V676" s="4">
        <v>8.1500000000000909</v>
      </c>
      <c r="W676" s="4">
        <v>0</v>
      </c>
      <c r="X676" s="4">
        <v>8.1100000000001273</v>
      </c>
      <c r="Y676" s="4">
        <v>0</v>
      </c>
      <c r="Z676" s="4">
        <v>8.6199999999998909</v>
      </c>
      <c r="AA676" s="4">
        <v>21.764185372609898</v>
      </c>
      <c r="AB676" s="4">
        <v>5.7358146273901012</v>
      </c>
      <c r="AC676" s="4">
        <v>32.440738136578041</v>
      </c>
      <c r="AD676" s="4">
        <v>6.3892618634218854</v>
      </c>
      <c r="AE676" s="4">
        <v>35.078430883813489</v>
      </c>
      <c r="AF676" s="5">
        <v>5.9615691161864754</v>
      </c>
      <c r="AG676" s="6">
        <f t="shared" si="50"/>
        <v>216.82743450623258</v>
      </c>
      <c r="AH676" s="6">
        <f t="shared" si="51"/>
        <v>82.242565493767117</v>
      </c>
      <c r="AI676" s="7">
        <f t="shared" si="52"/>
        <v>299.06999999999971</v>
      </c>
      <c r="AJ676" s="8">
        <f t="shared" si="53"/>
        <v>112.10754888120307</v>
      </c>
      <c r="AK676" s="8">
        <f t="shared" si="54"/>
        <v>152.00276488795583</v>
      </c>
    </row>
    <row r="677" spans="1:37" ht="43.5" customHeight="1" x14ac:dyDescent="0.2">
      <c r="A677" s="2" t="s">
        <v>1058</v>
      </c>
      <c r="B677" s="39" t="s">
        <v>1059</v>
      </c>
      <c r="C677" s="40"/>
      <c r="D677" s="3" t="s">
        <v>1057</v>
      </c>
      <c r="E677" s="2" t="s">
        <v>600</v>
      </c>
      <c r="F677" s="2" t="s">
        <v>0</v>
      </c>
      <c r="G677" s="2">
        <v>2549.7800000000002</v>
      </c>
      <c r="H677" s="2">
        <v>2549.7800000000002</v>
      </c>
      <c r="I677" s="4">
        <v>66.510000000000005</v>
      </c>
      <c r="J677" s="4">
        <v>14</v>
      </c>
      <c r="K677" s="4">
        <v>38.86</v>
      </c>
      <c r="L677" s="4">
        <v>14.3</v>
      </c>
      <c r="M677" s="4">
        <v>39.22</v>
      </c>
      <c r="N677" s="4">
        <v>14.3</v>
      </c>
      <c r="O677" s="4">
        <v>22.93</v>
      </c>
      <c r="P677" s="5">
        <v>13</v>
      </c>
      <c r="Q677" s="4">
        <v>0</v>
      </c>
      <c r="R677" s="4">
        <v>16.89</v>
      </c>
      <c r="S677" s="4">
        <v>0</v>
      </c>
      <c r="T677" s="4">
        <v>14.63</v>
      </c>
      <c r="U677" s="4">
        <v>0</v>
      </c>
      <c r="V677" s="4">
        <v>14.4</v>
      </c>
      <c r="W677" s="4">
        <v>0</v>
      </c>
      <c r="X677" s="4">
        <v>14.72</v>
      </c>
      <c r="Y677" s="4">
        <v>0</v>
      </c>
      <c r="Z677" s="4">
        <v>16.39</v>
      </c>
      <c r="AA677" s="4">
        <v>30.97</v>
      </c>
      <c r="AB677" s="4">
        <v>13</v>
      </c>
      <c r="AC677" s="4">
        <v>41.5</v>
      </c>
      <c r="AD677" s="4">
        <v>14.3</v>
      </c>
      <c r="AE677" s="4">
        <v>44.92</v>
      </c>
      <c r="AF677" s="5">
        <v>14</v>
      </c>
      <c r="AG677" s="6">
        <f t="shared" si="50"/>
        <v>284.91000000000003</v>
      </c>
      <c r="AH677" s="6">
        <f t="shared" si="51"/>
        <v>173.93</v>
      </c>
      <c r="AI677" s="7">
        <f t="shared" si="52"/>
        <v>458.84000000000003</v>
      </c>
      <c r="AJ677" s="8">
        <f t="shared" si="53"/>
        <v>111.73905199664284</v>
      </c>
      <c r="AK677" s="8">
        <f t="shared" si="54"/>
        <v>179.95278023986384</v>
      </c>
    </row>
    <row r="678" spans="1:37" ht="22.15" customHeight="1" x14ac:dyDescent="0.2">
      <c r="A678" s="2" t="s">
        <v>1060</v>
      </c>
      <c r="B678" s="39" t="s">
        <v>26</v>
      </c>
      <c r="C678" s="40"/>
      <c r="D678" s="3" t="s">
        <v>1061</v>
      </c>
      <c r="E678" s="2" t="s">
        <v>67</v>
      </c>
      <c r="F678" s="2" t="s">
        <v>0</v>
      </c>
      <c r="G678" s="2">
        <v>2257.35</v>
      </c>
      <c r="H678" s="2">
        <v>2289.8000000000002</v>
      </c>
      <c r="I678" s="4">
        <v>76.178899862917959</v>
      </c>
      <c r="J678" s="4">
        <v>6.3311001370820312</v>
      </c>
      <c r="K678" s="4">
        <v>47.909312235567192</v>
      </c>
      <c r="L678" s="4">
        <v>6.0406877644328549</v>
      </c>
      <c r="M678" s="4">
        <v>46.075335312117055</v>
      </c>
      <c r="N678" s="4">
        <v>5.8946646878828588</v>
      </c>
      <c r="O678" s="4">
        <v>25.042903198516147</v>
      </c>
      <c r="P678" s="5">
        <v>6.3870968014839171</v>
      </c>
      <c r="Q678" s="4">
        <v>0</v>
      </c>
      <c r="R678" s="4">
        <v>13.200000000000045</v>
      </c>
      <c r="S678" s="4">
        <v>0</v>
      </c>
      <c r="T678" s="4">
        <v>11.279999999999973</v>
      </c>
      <c r="U678" s="4">
        <v>0</v>
      </c>
      <c r="V678" s="4">
        <v>11.299999999999955</v>
      </c>
      <c r="W678" s="4">
        <v>0</v>
      </c>
      <c r="X678" s="4">
        <v>11.539999999999964</v>
      </c>
      <c r="Y678" s="4">
        <v>0</v>
      </c>
      <c r="Z678" s="4">
        <v>11.930000000000064</v>
      </c>
      <c r="AA678" s="4">
        <v>32.754185372609911</v>
      </c>
      <c r="AB678" s="4">
        <v>5.7358146273901012</v>
      </c>
      <c r="AC678" s="4">
        <v>46.813343385025973</v>
      </c>
      <c r="AD678" s="4">
        <v>6.3166566149739092</v>
      </c>
      <c r="AE678" s="4">
        <v>48.552218509458463</v>
      </c>
      <c r="AF678" s="5">
        <v>6.3977814905415835</v>
      </c>
      <c r="AG678" s="6">
        <f t="shared" si="50"/>
        <v>323.32619787621269</v>
      </c>
      <c r="AH678" s="6">
        <f t="shared" si="51"/>
        <v>102.35380212378726</v>
      </c>
      <c r="AI678" s="7">
        <f t="shared" si="52"/>
        <v>425.67999999999995</v>
      </c>
      <c r="AJ678" s="8">
        <f t="shared" si="53"/>
        <v>143.23263910169567</v>
      </c>
      <c r="AK678" s="8">
        <f t="shared" si="54"/>
        <v>185.90269892567034</v>
      </c>
    </row>
    <row r="679" spans="1:37" ht="22.15" customHeight="1" x14ac:dyDescent="0.2">
      <c r="A679" s="2" t="s">
        <v>1062</v>
      </c>
      <c r="B679" s="39" t="s">
        <v>26</v>
      </c>
      <c r="C679" s="40"/>
      <c r="D679" s="3" t="s">
        <v>1061</v>
      </c>
      <c r="E679" s="2" t="s">
        <v>330</v>
      </c>
      <c r="F679" s="2" t="s">
        <v>0</v>
      </c>
      <c r="G679" s="2">
        <v>1499.8000000000002</v>
      </c>
      <c r="H679" s="2">
        <v>1529</v>
      </c>
      <c r="I679" s="4">
        <v>60.742638979617908</v>
      </c>
      <c r="J679" s="4">
        <v>4.6573610203821838</v>
      </c>
      <c r="K679" s="4">
        <v>33.948019818082095</v>
      </c>
      <c r="L679" s="4">
        <v>4.4019801819178168</v>
      </c>
      <c r="M679" s="4">
        <v>35.368034436435451</v>
      </c>
      <c r="N679" s="4">
        <v>4.5119655635646572</v>
      </c>
      <c r="O679" s="4">
        <v>20.584216920578307</v>
      </c>
      <c r="P679" s="5">
        <v>4.045783079421577</v>
      </c>
      <c r="Q679" s="4">
        <v>0</v>
      </c>
      <c r="R679" s="4">
        <v>11.240000000000009</v>
      </c>
      <c r="S679" s="4">
        <v>0</v>
      </c>
      <c r="T679" s="4">
        <v>9.8800000000001091</v>
      </c>
      <c r="U679" s="4">
        <v>0</v>
      </c>
      <c r="V679" s="4">
        <v>9.8599999999999</v>
      </c>
      <c r="W679" s="4">
        <v>0</v>
      </c>
      <c r="X679" s="4">
        <v>10.100000000000136</v>
      </c>
      <c r="Y679" s="4">
        <v>0</v>
      </c>
      <c r="Z679" s="4">
        <v>10.269999999999982</v>
      </c>
      <c r="AA679" s="4">
        <v>27.681921832257245</v>
      </c>
      <c r="AB679" s="4">
        <v>3.8480781677427265</v>
      </c>
      <c r="AC679" s="4">
        <v>34.84065885088151</v>
      </c>
      <c r="AD679" s="4">
        <v>4.7193411491184376</v>
      </c>
      <c r="AE679" s="4">
        <v>42.204088630804137</v>
      </c>
      <c r="AF679" s="5">
        <v>3.9259113691959717</v>
      </c>
      <c r="AG679" s="6">
        <f t="shared" si="50"/>
        <v>255.36957946865664</v>
      </c>
      <c r="AH679" s="6">
        <f t="shared" si="51"/>
        <v>81.460420531343516</v>
      </c>
      <c r="AI679" s="7">
        <f t="shared" si="52"/>
        <v>336.83000000000015</v>
      </c>
      <c r="AJ679" s="8">
        <f t="shared" si="53"/>
        <v>170.26908885761875</v>
      </c>
      <c r="AK679" s="8">
        <f t="shared" si="54"/>
        <v>220.29431000654031</v>
      </c>
    </row>
    <row r="680" spans="1:37" ht="22.15" customHeight="1" x14ac:dyDescent="0.2">
      <c r="A680" s="2" t="s">
        <v>1063</v>
      </c>
      <c r="B680" s="39" t="s">
        <v>26</v>
      </c>
      <c r="C680" s="40"/>
      <c r="D680" s="3" t="s">
        <v>1061</v>
      </c>
      <c r="E680" s="2" t="s">
        <v>332</v>
      </c>
      <c r="F680" s="2" t="s">
        <v>0</v>
      </c>
      <c r="G680" s="2">
        <v>2073.58</v>
      </c>
      <c r="H680" s="2">
        <v>2251.75</v>
      </c>
      <c r="I680" s="4">
        <v>68.9555274585787</v>
      </c>
      <c r="J680" s="4">
        <v>5.8944725414212016</v>
      </c>
      <c r="K680" s="4">
        <v>44.899856640976466</v>
      </c>
      <c r="L680" s="4">
        <v>6.5501433590235774</v>
      </c>
      <c r="M680" s="4">
        <v>45.267598930896909</v>
      </c>
      <c r="N680" s="4">
        <v>6.6224010691029651</v>
      </c>
      <c r="O680" s="4">
        <v>32.125483843987546</v>
      </c>
      <c r="P680" s="5">
        <v>6.3145161560125089</v>
      </c>
      <c r="Q680" s="4">
        <v>0</v>
      </c>
      <c r="R680" s="4">
        <v>13.829999999999927</v>
      </c>
      <c r="S680" s="4">
        <v>0</v>
      </c>
      <c r="T680" s="4">
        <v>11.810000000000173</v>
      </c>
      <c r="U680" s="4">
        <v>0</v>
      </c>
      <c r="V680" s="4">
        <v>11.849999999999909</v>
      </c>
      <c r="W680" s="4">
        <v>0</v>
      </c>
      <c r="X680" s="4">
        <v>12.329999999999927</v>
      </c>
      <c r="Y680" s="4">
        <v>0</v>
      </c>
      <c r="Z680" s="4">
        <v>12.340000000000146</v>
      </c>
      <c r="AA680" s="4">
        <v>28.712001117953847</v>
      </c>
      <c r="AB680" s="4">
        <v>5.5179988820461734</v>
      </c>
      <c r="AC680" s="4">
        <v>43.75594863347407</v>
      </c>
      <c r="AD680" s="4">
        <v>6.244051366525933</v>
      </c>
      <c r="AE680" s="4">
        <v>47.270324696635903</v>
      </c>
      <c r="AF680" s="5">
        <v>6.1796753033640295</v>
      </c>
      <c r="AG680" s="6">
        <f t="shared" si="50"/>
        <v>310.98674132250346</v>
      </c>
      <c r="AH680" s="6">
        <f t="shared" si="51"/>
        <v>105.48325867749648</v>
      </c>
      <c r="AI680" s="7">
        <f t="shared" si="52"/>
        <v>416.46999999999991</v>
      </c>
      <c r="AJ680" s="8">
        <f t="shared" si="53"/>
        <v>149.97576236388443</v>
      </c>
      <c r="AK680" s="8">
        <f t="shared" si="54"/>
        <v>184.95392472521368</v>
      </c>
    </row>
    <row r="681" spans="1:37" ht="22.15" customHeight="1" x14ac:dyDescent="0.2">
      <c r="A681" s="2" t="s">
        <v>1064</v>
      </c>
      <c r="B681" s="39" t="s">
        <v>26</v>
      </c>
      <c r="C681" s="40"/>
      <c r="D681" s="3" t="s">
        <v>1061</v>
      </c>
      <c r="E681" s="2" t="s">
        <v>259</v>
      </c>
      <c r="F681" s="2" t="s">
        <v>0</v>
      </c>
      <c r="G681" s="2">
        <v>2217.0499999999997</v>
      </c>
      <c r="H681" s="2">
        <v>2248.1999999999998</v>
      </c>
      <c r="I681" s="4">
        <v>63.449984926691634</v>
      </c>
      <c r="J681" s="4">
        <v>6.0400150733081448</v>
      </c>
      <c r="K681" s="4">
        <v>37.323753494255726</v>
      </c>
      <c r="L681" s="4">
        <v>6.1862465057444895</v>
      </c>
      <c r="M681" s="4">
        <v>42.901977140848878</v>
      </c>
      <c r="N681" s="4">
        <v>5.4580228591507955</v>
      </c>
      <c r="O681" s="4">
        <v>21.494838689830207</v>
      </c>
      <c r="P681" s="5">
        <v>4.6451613101701215</v>
      </c>
      <c r="Q681" s="4">
        <v>0</v>
      </c>
      <c r="R681" s="4">
        <v>11.299999999999727</v>
      </c>
      <c r="S681" s="4">
        <v>0</v>
      </c>
      <c r="T681" s="4">
        <v>9.4400000000000546</v>
      </c>
      <c r="U681" s="4">
        <v>0</v>
      </c>
      <c r="V681" s="4">
        <v>9.5799999999999272</v>
      </c>
      <c r="W681" s="4">
        <v>0</v>
      </c>
      <c r="X681" s="4">
        <v>10.2800000000002</v>
      </c>
      <c r="Y681" s="4">
        <v>0</v>
      </c>
      <c r="Z681" s="4">
        <v>10.909999999999854</v>
      </c>
      <c r="AA681" s="4">
        <v>33.597632608641973</v>
      </c>
      <c r="AB681" s="4">
        <v>5.0823673913583178</v>
      </c>
      <c r="AC681" s="4">
        <v>42.858974875713727</v>
      </c>
      <c r="AD681" s="4">
        <v>5.8810251242860536</v>
      </c>
      <c r="AE681" s="4">
        <v>42.609239133383795</v>
      </c>
      <c r="AF681" s="5">
        <v>5.6707608666164031</v>
      </c>
      <c r="AG681" s="6">
        <f t="shared" si="50"/>
        <v>284.23640086936598</v>
      </c>
      <c r="AH681" s="6">
        <f t="shared" si="51"/>
        <v>90.473599130634099</v>
      </c>
      <c r="AI681" s="7">
        <f t="shared" si="52"/>
        <v>374.71000000000009</v>
      </c>
      <c r="AJ681" s="8">
        <f t="shared" si="53"/>
        <v>128.2047770097048</v>
      </c>
      <c r="AK681" s="8">
        <f t="shared" si="54"/>
        <v>166.67111466951346</v>
      </c>
    </row>
    <row r="682" spans="1:37" ht="22.15" customHeight="1" x14ac:dyDescent="0.2">
      <c r="A682" s="2" t="s">
        <v>1065</v>
      </c>
      <c r="B682" s="39" t="s">
        <v>26</v>
      </c>
      <c r="C682" s="40"/>
      <c r="D682" s="3" t="s">
        <v>1061</v>
      </c>
      <c r="E682" s="2" t="s">
        <v>335</v>
      </c>
      <c r="F682" s="2" t="s">
        <v>0</v>
      </c>
      <c r="G682" s="2">
        <v>1646.05</v>
      </c>
      <c r="H682" s="2">
        <v>1684.8</v>
      </c>
      <c r="I682" s="4">
        <v>45.667213660748587</v>
      </c>
      <c r="J682" s="4">
        <v>6.1127863392516169</v>
      </c>
      <c r="K682" s="4">
        <v>26.201002795404499</v>
      </c>
      <c r="L682" s="4">
        <v>4.9489972045955914</v>
      </c>
      <c r="M682" s="4">
        <v>25.30978803587303</v>
      </c>
      <c r="N682" s="4">
        <v>6.0402119641268799</v>
      </c>
      <c r="O682" s="4">
        <v>13.095806425873015</v>
      </c>
      <c r="P682" s="5">
        <v>6.0241935741268762</v>
      </c>
      <c r="Q682" s="4">
        <v>0</v>
      </c>
      <c r="R682" s="4">
        <v>8.9000000000000909</v>
      </c>
      <c r="S682" s="4">
        <v>0</v>
      </c>
      <c r="T682" s="4">
        <v>7.5</v>
      </c>
      <c r="U682" s="4">
        <v>0</v>
      </c>
      <c r="V682" s="4">
        <v>7.2300000000000182</v>
      </c>
      <c r="W682" s="4">
        <v>0</v>
      </c>
      <c r="X682" s="4">
        <v>7.819999999999709</v>
      </c>
      <c r="Y682" s="4">
        <v>0</v>
      </c>
      <c r="Z682" s="4">
        <v>8.0700000000001637</v>
      </c>
      <c r="AA682" s="4">
        <v>17.691079844673357</v>
      </c>
      <c r="AB682" s="4">
        <v>4.4289201553265345</v>
      </c>
      <c r="AC682" s="4">
        <v>26.128974875714164</v>
      </c>
      <c r="AD682" s="4">
        <v>5.8810251242860536</v>
      </c>
      <c r="AE682" s="4">
        <v>27.558430883813507</v>
      </c>
      <c r="AF682" s="5">
        <v>5.9615691161864754</v>
      </c>
      <c r="AG682" s="6">
        <f t="shared" si="50"/>
        <v>181.65229652210013</v>
      </c>
      <c r="AH682" s="6">
        <f t="shared" si="51"/>
        <v>78.917703477900019</v>
      </c>
      <c r="AI682" s="7">
        <f t="shared" si="52"/>
        <v>260.57000000000016</v>
      </c>
      <c r="AJ682" s="8">
        <f t="shared" si="53"/>
        <v>110.3564876656846</v>
      </c>
      <c r="AK682" s="8">
        <f t="shared" si="54"/>
        <v>154.65930674264015</v>
      </c>
    </row>
    <row r="683" spans="1:37" ht="22.15" customHeight="1" x14ac:dyDescent="0.2">
      <c r="A683" s="2" t="s">
        <v>1066</v>
      </c>
      <c r="B683" s="39" t="s">
        <v>26</v>
      </c>
      <c r="C683" s="40"/>
      <c r="D683" s="3" t="s">
        <v>1061</v>
      </c>
      <c r="E683" s="2" t="s">
        <v>91</v>
      </c>
      <c r="F683" s="2" t="s">
        <v>0</v>
      </c>
      <c r="G683" s="2">
        <v>1718.0581999999999</v>
      </c>
      <c r="H683" s="2">
        <v>1937.37</v>
      </c>
      <c r="I683" s="4">
        <v>54.747096447730826</v>
      </c>
      <c r="J683" s="4">
        <v>4.802903552269127</v>
      </c>
      <c r="K683" s="4">
        <v>34.501575872618488</v>
      </c>
      <c r="L683" s="4">
        <v>4.1484241273815989</v>
      </c>
      <c r="M683" s="4">
        <v>30.151392607703187</v>
      </c>
      <c r="N683" s="4">
        <v>4.9486073922967213</v>
      </c>
      <c r="O683" s="4">
        <v>17.258064499072553</v>
      </c>
      <c r="P683" s="5">
        <v>3.9919355009274482</v>
      </c>
      <c r="Q683" s="4">
        <v>0</v>
      </c>
      <c r="R683" s="4">
        <v>6.1100000000001273</v>
      </c>
      <c r="S683" s="4">
        <v>0</v>
      </c>
      <c r="T683" s="4">
        <v>4.6099999999999</v>
      </c>
      <c r="U683" s="4">
        <v>0</v>
      </c>
      <c r="V683" s="4">
        <v>4.5</v>
      </c>
      <c r="W683" s="4">
        <v>0</v>
      </c>
      <c r="X683" s="4">
        <v>4.5999999999999091</v>
      </c>
      <c r="Y683" s="4">
        <v>0</v>
      </c>
      <c r="Z683" s="4">
        <v>4.9100000000000819</v>
      </c>
      <c r="AA683" s="4">
        <v>23.829316583809298</v>
      </c>
      <c r="AB683" s="4">
        <v>3.9206834161907023</v>
      </c>
      <c r="AC683" s="4">
        <v>32.481079844673545</v>
      </c>
      <c r="AD683" s="4">
        <v>4.4289201553265345</v>
      </c>
      <c r="AE683" s="4">
        <v>34.055174194056413</v>
      </c>
      <c r="AF683" s="5">
        <v>4.4348258059435972</v>
      </c>
      <c r="AG683" s="6">
        <f t="shared" si="50"/>
        <v>227.02370004966428</v>
      </c>
      <c r="AH683" s="6">
        <f t="shared" si="51"/>
        <v>55.40629995033575</v>
      </c>
      <c r="AI683" s="7">
        <f t="shared" si="52"/>
        <v>282.43000000000006</v>
      </c>
      <c r="AJ683" s="8">
        <f t="shared" si="53"/>
        <v>132.13970286318838</v>
      </c>
      <c r="AK683" s="8">
        <f t="shared" si="54"/>
        <v>145.78010395536219</v>
      </c>
    </row>
    <row r="684" spans="1:37" ht="39" customHeight="1" x14ac:dyDescent="0.2">
      <c r="A684" s="2" t="s">
        <v>1067</v>
      </c>
      <c r="B684" s="39" t="s">
        <v>1068</v>
      </c>
      <c r="C684" s="40"/>
      <c r="D684" s="3" t="s">
        <v>1061</v>
      </c>
      <c r="E684" s="2" t="s">
        <v>680</v>
      </c>
      <c r="F684" s="2" t="s">
        <v>0</v>
      </c>
      <c r="G684" s="2">
        <v>1670.7</v>
      </c>
      <c r="H684" s="2">
        <v>1670.7</v>
      </c>
      <c r="I684" s="4">
        <v>49.62</v>
      </c>
      <c r="J684" s="4">
        <v>11</v>
      </c>
      <c r="K684" s="4">
        <v>28.06</v>
      </c>
      <c r="L684" s="4">
        <v>11</v>
      </c>
      <c r="M684" s="4">
        <v>37.97</v>
      </c>
      <c r="N684" s="4">
        <v>0</v>
      </c>
      <c r="O684" s="4">
        <v>6.25</v>
      </c>
      <c r="P684" s="5">
        <v>6</v>
      </c>
      <c r="Q684" s="4">
        <v>0</v>
      </c>
      <c r="R684" s="4">
        <v>10.460000000000036</v>
      </c>
      <c r="S684" s="4">
        <v>0</v>
      </c>
      <c r="T684" s="4">
        <v>9.0699999999999363</v>
      </c>
      <c r="U684" s="4">
        <v>0</v>
      </c>
      <c r="V684" s="4">
        <v>8.7000000000000455</v>
      </c>
      <c r="W684" s="4">
        <v>0</v>
      </c>
      <c r="X684" s="4">
        <v>9.1100000000001273</v>
      </c>
      <c r="Y684" s="4">
        <v>0</v>
      </c>
      <c r="Z684" s="4">
        <v>9.2899999999999636</v>
      </c>
      <c r="AA684" s="4">
        <v>27.71</v>
      </c>
      <c r="AB684" s="4">
        <v>0</v>
      </c>
      <c r="AC684" s="4">
        <v>30.01</v>
      </c>
      <c r="AD684" s="4">
        <v>10.6</v>
      </c>
      <c r="AE684" s="4">
        <v>30.02</v>
      </c>
      <c r="AF684" s="5">
        <v>10</v>
      </c>
      <c r="AG684" s="6">
        <f t="shared" si="50"/>
        <v>209.64</v>
      </c>
      <c r="AH684" s="6">
        <f t="shared" si="51"/>
        <v>95.230000000000103</v>
      </c>
      <c r="AI684" s="7">
        <f t="shared" si="52"/>
        <v>304.87000000000012</v>
      </c>
      <c r="AJ684" s="8">
        <f t="shared" si="53"/>
        <v>125.48033758304902</v>
      </c>
      <c r="AK684" s="8">
        <f t="shared" si="54"/>
        <v>182.48039743819965</v>
      </c>
    </row>
    <row r="685" spans="1:37" ht="22.15" customHeight="1" x14ac:dyDescent="0.2">
      <c r="A685" s="2" t="s">
        <v>1069</v>
      </c>
      <c r="B685" s="39" t="s">
        <v>26</v>
      </c>
      <c r="C685" s="40"/>
      <c r="D685" s="3" t="s">
        <v>1061</v>
      </c>
      <c r="E685" s="2" t="s">
        <v>190</v>
      </c>
      <c r="F685" s="2" t="s">
        <v>1070</v>
      </c>
      <c r="G685" s="2">
        <v>2081.9325999999996</v>
      </c>
      <c r="H685" s="2">
        <v>2271</v>
      </c>
      <c r="I685" s="4">
        <v>70.701304416500477</v>
      </c>
      <c r="J685" s="4">
        <v>8.3686955834992371</v>
      </c>
      <c r="K685" s="4">
        <v>41.567185790592788</v>
      </c>
      <c r="L685" s="4">
        <v>7.2028142094076486</v>
      </c>
      <c r="M685" s="4">
        <v>37.161541635310464</v>
      </c>
      <c r="N685" s="4">
        <v>7.5684583646891026</v>
      </c>
      <c r="O685" s="4">
        <v>14.465208041527863</v>
      </c>
      <c r="P685" s="5">
        <v>6.4947919584721738</v>
      </c>
      <c r="Q685" s="4">
        <v>0</v>
      </c>
      <c r="R685" s="4">
        <v>12.480000000000018</v>
      </c>
      <c r="S685" s="4">
        <v>0</v>
      </c>
      <c r="T685" s="4">
        <v>10.480000000000018</v>
      </c>
      <c r="U685" s="4">
        <v>0</v>
      </c>
      <c r="V685" s="4">
        <v>9.8899999999998727</v>
      </c>
      <c r="W685" s="4">
        <v>0</v>
      </c>
      <c r="X685" s="4">
        <v>10.390000000000327</v>
      </c>
      <c r="Y685" s="4">
        <v>0</v>
      </c>
      <c r="Z685" s="4">
        <v>10.989999999999782</v>
      </c>
      <c r="AA685" s="4">
        <v>31.758553881921877</v>
      </c>
      <c r="AB685" s="4">
        <v>6.1714461180779576</v>
      </c>
      <c r="AC685" s="4">
        <v>46.037290900546715</v>
      </c>
      <c r="AD685" s="4">
        <v>7.0427090994536687</v>
      </c>
      <c r="AE685" s="4">
        <v>52.626814384672997</v>
      </c>
      <c r="AF685" s="5">
        <v>6.5431856153266192</v>
      </c>
      <c r="AG685" s="6">
        <f t="shared" si="50"/>
        <v>294.31789905107314</v>
      </c>
      <c r="AH685" s="6">
        <f t="shared" si="51"/>
        <v>103.62210094892643</v>
      </c>
      <c r="AI685" s="7">
        <f t="shared" si="52"/>
        <v>397.9399999999996</v>
      </c>
      <c r="AJ685" s="8">
        <f t="shared" si="53"/>
        <v>141.36764036024664</v>
      </c>
      <c r="AK685" s="8">
        <f t="shared" si="54"/>
        <v>175.22677234698352</v>
      </c>
    </row>
    <row r="686" spans="1:37" ht="22.15" customHeight="1" x14ac:dyDescent="0.2">
      <c r="A686" s="2" t="s">
        <v>1069</v>
      </c>
      <c r="B686" s="39" t="s">
        <v>26</v>
      </c>
      <c r="C686" s="40"/>
      <c r="D686" s="3" t="s">
        <v>1061</v>
      </c>
      <c r="E686" s="2" t="s">
        <v>190</v>
      </c>
      <c r="F686" s="2" t="s">
        <v>1071</v>
      </c>
      <c r="G686" s="2">
        <v>2680.2176999999997</v>
      </c>
      <c r="H686" s="2">
        <v>2810</v>
      </c>
      <c r="I686" s="4">
        <v>94.549735427348452</v>
      </c>
      <c r="J686" s="4">
        <v>9.4602645726513117</v>
      </c>
      <c r="K686" s="4">
        <v>56.658478208077312</v>
      </c>
      <c r="L686" s="4">
        <v>8.8415217919226858</v>
      </c>
      <c r="M686" s="4">
        <v>51.203022425214456</v>
      </c>
      <c r="N686" s="4">
        <v>8.9769775747858382</v>
      </c>
      <c r="O686" s="4">
        <v>19.257096734188238</v>
      </c>
      <c r="P686" s="5">
        <v>9.3629032658116511</v>
      </c>
      <c r="Q686" s="4">
        <v>0</v>
      </c>
      <c r="R686" s="4">
        <v>17.679999999999836</v>
      </c>
      <c r="S686" s="4">
        <v>0</v>
      </c>
      <c r="T686" s="4">
        <v>15.059999999999945</v>
      </c>
      <c r="U686" s="4">
        <v>0</v>
      </c>
      <c r="V686" s="4">
        <v>14.870000000000346</v>
      </c>
      <c r="W686" s="4">
        <v>0</v>
      </c>
      <c r="X686" s="4">
        <v>15.529999999999745</v>
      </c>
      <c r="Y686" s="4">
        <v>0</v>
      </c>
      <c r="Z686" s="4">
        <v>16.019999999999982</v>
      </c>
      <c r="AA686" s="4">
        <v>38.850396428483037</v>
      </c>
      <c r="AB686" s="4">
        <v>8.3496035715172372</v>
      </c>
      <c r="AC686" s="4">
        <v>62.672580683138619</v>
      </c>
      <c r="AD686" s="4">
        <v>8.5674193168611641</v>
      </c>
      <c r="AE686" s="4">
        <v>64.589262824860697</v>
      </c>
      <c r="AF686" s="5">
        <v>8.3607371751395689</v>
      </c>
      <c r="AG686" s="6">
        <f t="shared" si="50"/>
        <v>387.78057273131071</v>
      </c>
      <c r="AH686" s="6">
        <f t="shared" si="51"/>
        <v>141.07942726868933</v>
      </c>
      <c r="AI686" s="7">
        <f t="shared" si="52"/>
        <v>528.86</v>
      </c>
      <c r="AJ686" s="8">
        <f t="shared" si="53"/>
        <v>144.68249080338165</v>
      </c>
      <c r="AK686" s="8">
        <f t="shared" si="54"/>
        <v>188.20640569395019</v>
      </c>
    </row>
    <row r="687" spans="1:37" ht="31.5" customHeight="1" x14ac:dyDescent="0.2">
      <c r="A687" s="2" t="s">
        <v>59</v>
      </c>
      <c r="B687" s="39" t="s">
        <v>1072</v>
      </c>
      <c r="C687" s="40"/>
      <c r="D687" s="3" t="s">
        <v>1073</v>
      </c>
      <c r="E687" s="2" t="s">
        <v>28</v>
      </c>
      <c r="F687" s="2" t="s">
        <v>0</v>
      </c>
      <c r="G687" s="2">
        <v>4053</v>
      </c>
      <c r="H687" s="2">
        <v>4053</v>
      </c>
      <c r="I687" s="4">
        <v>94.447999999999993</v>
      </c>
      <c r="J687" s="4">
        <v>16.692</v>
      </c>
      <c r="K687" s="4">
        <v>59.04</v>
      </c>
      <c r="L687" s="4">
        <v>16.75</v>
      </c>
      <c r="M687" s="4">
        <v>45.296700000000001</v>
      </c>
      <c r="N687" s="4">
        <v>21.843299999999999</v>
      </c>
      <c r="O687" s="4">
        <v>23.255500000000001</v>
      </c>
      <c r="P687" s="5">
        <v>21.194500000000001</v>
      </c>
      <c r="Q687" s="4">
        <v>0</v>
      </c>
      <c r="R687" s="4">
        <v>17.560000000000002</v>
      </c>
      <c r="S687" s="4">
        <v>0</v>
      </c>
      <c r="T687" s="4">
        <v>8.42</v>
      </c>
      <c r="U687" s="4">
        <v>0</v>
      </c>
      <c r="V687" s="4">
        <v>6.46</v>
      </c>
      <c r="W687" s="4">
        <v>0</v>
      </c>
      <c r="X687" s="4">
        <v>7.04</v>
      </c>
      <c r="Y687" s="4">
        <v>0</v>
      </c>
      <c r="Z687" s="4">
        <v>13.33</v>
      </c>
      <c r="AA687" s="4">
        <v>36.067</v>
      </c>
      <c r="AB687" s="4">
        <v>16.693000000000001</v>
      </c>
      <c r="AC687" s="4">
        <v>51.805500000000002</v>
      </c>
      <c r="AD687" s="4">
        <v>21.194500000000001</v>
      </c>
      <c r="AE687" s="4">
        <v>60.53</v>
      </c>
      <c r="AF687" s="5">
        <v>14</v>
      </c>
      <c r="AG687" s="6">
        <f t="shared" si="50"/>
        <v>370.44269999999995</v>
      </c>
      <c r="AH687" s="6">
        <f t="shared" si="51"/>
        <v>181.17730000000003</v>
      </c>
      <c r="AI687" s="7">
        <f t="shared" si="52"/>
        <v>551.62</v>
      </c>
      <c r="AJ687" s="8">
        <f t="shared" si="53"/>
        <v>91.399629903774965</v>
      </c>
      <c r="AK687" s="8">
        <f t="shared" si="54"/>
        <v>136.10165309647175</v>
      </c>
    </row>
    <row r="688" spans="1:37" ht="22.15" customHeight="1" x14ac:dyDescent="0.2">
      <c r="A688" s="2" t="s">
        <v>1074</v>
      </c>
      <c r="B688" s="39" t="s">
        <v>1029</v>
      </c>
      <c r="C688" s="40"/>
      <c r="D688" s="3" t="s">
        <v>1073</v>
      </c>
      <c r="E688" s="2" t="s">
        <v>828</v>
      </c>
      <c r="F688" s="2" t="s">
        <v>0</v>
      </c>
      <c r="G688" s="2">
        <v>525.09999999999991</v>
      </c>
      <c r="H688" s="2">
        <v>543.6</v>
      </c>
      <c r="I688" s="4">
        <v>22.390999999999998</v>
      </c>
      <c r="J688" s="4">
        <v>0</v>
      </c>
      <c r="K688" s="4">
        <v>12.840999999999999</v>
      </c>
      <c r="L688" s="4">
        <v>0</v>
      </c>
      <c r="M688" s="4">
        <v>12.813000000000001</v>
      </c>
      <c r="N688" s="4">
        <v>0</v>
      </c>
      <c r="O688" s="4">
        <v>7.7729999999999997</v>
      </c>
      <c r="P688" s="5">
        <v>0</v>
      </c>
      <c r="Q688" s="4">
        <v>0.373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8.9079999999999995</v>
      </c>
      <c r="AB688" s="4">
        <v>0</v>
      </c>
      <c r="AC688" s="4">
        <v>13.051</v>
      </c>
      <c r="AD688" s="4">
        <v>0</v>
      </c>
      <c r="AE688" s="4">
        <v>13.596</v>
      </c>
      <c r="AF688" s="5">
        <v>0</v>
      </c>
      <c r="AG688" s="6">
        <f t="shared" si="50"/>
        <v>91.745999999999995</v>
      </c>
      <c r="AH688" s="6">
        <f t="shared" si="51"/>
        <v>0</v>
      </c>
      <c r="AI688" s="7">
        <f t="shared" si="52"/>
        <v>91.745999999999995</v>
      </c>
      <c r="AJ688" s="8">
        <f t="shared" si="53"/>
        <v>174.72100552275759</v>
      </c>
      <c r="AK688" s="8">
        <f t="shared" si="54"/>
        <v>168.77483443708607</v>
      </c>
    </row>
    <row r="689" spans="1:37" ht="30.75" customHeight="1" x14ac:dyDescent="0.2">
      <c r="A689" s="2" t="s">
        <v>1075</v>
      </c>
      <c r="B689" s="39" t="s">
        <v>26</v>
      </c>
      <c r="C689" s="40"/>
      <c r="D689" s="3" t="s">
        <v>1076</v>
      </c>
      <c r="E689" s="2" t="s">
        <v>37</v>
      </c>
      <c r="F689" s="2" t="s">
        <v>0</v>
      </c>
      <c r="G689" s="2">
        <v>1949.1403</v>
      </c>
      <c r="H689" s="2">
        <v>2039.68</v>
      </c>
      <c r="I689" s="4">
        <v>59.13384125640961</v>
      </c>
      <c r="J689" s="4">
        <v>5.6761587435907863</v>
      </c>
      <c r="K689" s="4">
        <v>36.228767830157629</v>
      </c>
      <c r="L689" s="4">
        <v>5.5312321698421316</v>
      </c>
      <c r="M689" s="4">
        <v>36.749788035873536</v>
      </c>
      <c r="N689" s="4">
        <v>6.0402119641268799</v>
      </c>
      <c r="O689" s="4">
        <v>17.106129007758447</v>
      </c>
      <c r="P689" s="5">
        <v>5.7338709922412443</v>
      </c>
      <c r="Q689" s="4">
        <v>0</v>
      </c>
      <c r="R689" s="4">
        <v>11.630000000000109</v>
      </c>
      <c r="S689" s="4">
        <v>0</v>
      </c>
      <c r="T689" s="4">
        <v>10.429999999999836</v>
      </c>
      <c r="U689" s="4">
        <v>0</v>
      </c>
      <c r="V689" s="4">
        <v>10.590000000000146</v>
      </c>
      <c r="W689" s="4">
        <v>0</v>
      </c>
      <c r="X689" s="4">
        <v>10.519999999999982</v>
      </c>
      <c r="Y689" s="4">
        <v>0</v>
      </c>
      <c r="Z689" s="4">
        <v>10.619999999999891</v>
      </c>
      <c r="AA689" s="4">
        <v>24.708132888130212</v>
      </c>
      <c r="AB689" s="4">
        <v>6.4618671118698607</v>
      </c>
      <c r="AC689" s="4">
        <v>38.128553881922223</v>
      </c>
      <c r="AD689" s="4">
        <v>6.1714461180779576</v>
      </c>
      <c r="AE689" s="4">
        <v>39.693304072710703</v>
      </c>
      <c r="AF689" s="5">
        <v>6.9066959272892099</v>
      </c>
      <c r="AG689" s="6">
        <f t="shared" si="50"/>
        <v>251.74851697296236</v>
      </c>
      <c r="AH689" s="6">
        <f t="shared" si="51"/>
        <v>96.311483027038022</v>
      </c>
      <c r="AI689" s="7">
        <f t="shared" si="52"/>
        <v>348.0600000000004</v>
      </c>
      <c r="AJ689" s="8">
        <f t="shared" si="53"/>
        <v>129.15874602406117</v>
      </c>
      <c r="AK689" s="8">
        <f t="shared" si="54"/>
        <v>170.6444148101665</v>
      </c>
    </row>
    <row r="690" spans="1:37" ht="30.75" customHeight="1" x14ac:dyDescent="0.2">
      <c r="A690" s="2" t="s">
        <v>41</v>
      </c>
      <c r="B690" s="39" t="s">
        <v>26</v>
      </c>
      <c r="C690" s="40"/>
      <c r="D690" s="3" t="s">
        <v>1076</v>
      </c>
      <c r="E690" s="2" t="s">
        <v>96</v>
      </c>
      <c r="F690" s="2" t="s">
        <v>0</v>
      </c>
      <c r="G690" s="2">
        <v>2420.8290000000002</v>
      </c>
      <c r="H690" s="2">
        <v>2866.13</v>
      </c>
      <c r="I690" s="4">
        <v>81.989984926691832</v>
      </c>
      <c r="J690" s="4">
        <v>6.0400150733081448</v>
      </c>
      <c r="K690" s="4">
        <v>48.959312235567147</v>
      </c>
      <c r="L690" s="4">
        <v>6.0406877644328549</v>
      </c>
      <c r="M690" s="4">
        <v>46.648693483385095</v>
      </c>
      <c r="N690" s="4">
        <v>6.3313065166149221</v>
      </c>
      <c r="O690" s="4">
        <v>28.237419325687579</v>
      </c>
      <c r="P690" s="5">
        <v>6.8225806743123663</v>
      </c>
      <c r="Q690" s="4">
        <v>0</v>
      </c>
      <c r="R690" s="4">
        <v>6.6300000000001091</v>
      </c>
      <c r="S690" s="4">
        <v>0</v>
      </c>
      <c r="T690" s="4">
        <v>4.5699999999999363</v>
      </c>
      <c r="U690" s="4">
        <v>0</v>
      </c>
      <c r="V690" s="4">
        <v>4.3299999999999272</v>
      </c>
      <c r="W690" s="4">
        <v>0</v>
      </c>
      <c r="X690" s="4">
        <v>4.2599999999999909</v>
      </c>
      <c r="Y690" s="4">
        <v>0</v>
      </c>
      <c r="Z690" s="4">
        <v>4.6800000000000637</v>
      </c>
      <c r="AA690" s="4">
        <v>35.792001117953774</v>
      </c>
      <c r="AB690" s="4">
        <v>5.5179988820461734</v>
      </c>
      <c r="AC690" s="4">
        <v>49.058974875714</v>
      </c>
      <c r="AD690" s="4">
        <v>5.8810251242860536</v>
      </c>
      <c r="AE690" s="4">
        <v>51.249516447065929</v>
      </c>
      <c r="AF690" s="5">
        <v>6.4704835529341018</v>
      </c>
      <c r="AG690" s="6">
        <f t="shared" si="50"/>
        <v>341.93590241206539</v>
      </c>
      <c r="AH690" s="6">
        <f t="shared" si="51"/>
        <v>67.574097587934645</v>
      </c>
      <c r="AI690" s="7">
        <f t="shared" si="52"/>
        <v>409.51000000000005</v>
      </c>
      <c r="AJ690" s="8">
        <f t="shared" si="53"/>
        <v>141.24744143930258</v>
      </c>
      <c r="AK690" s="8">
        <f t="shared" si="54"/>
        <v>142.87907387313206</v>
      </c>
    </row>
    <row r="691" spans="1:37" ht="26.25" customHeight="1" x14ac:dyDescent="0.2">
      <c r="A691" s="2" t="s">
        <v>1077</v>
      </c>
      <c r="B691" s="39" t="s">
        <v>26</v>
      </c>
      <c r="C691" s="40"/>
      <c r="D691" s="3" t="s">
        <v>1076</v>
      </c>
      <c r="E691" s="2" t="s">
        <v>101</v>
      </c>
      <c r="F691" s="2" t="s">
        <v>0</v>
      </c>
      <c r="G691" s="2">
        <v>1635.5203300000003</v>
      </c>
      <c r="H691" s="2">
        <v>1781.81</v>
      </c>
      <c r="I691" s="4">
        <v>50.11697923471349</v>
      </c>
      <c r="J691" s="4">
        <v>3.4930207652866381</v>
      </c>
      <c r="K691" s="4">
        <v>28.608252096553016</v>
      </c>
      <c r="L691" s="4">
        <v>3.7117479034466938</v>
      </c>
      <c r="M691" s="4">
        <v>29.624091732021533</v>
      </c>
      <c r="N691" s="4">
        <v>3.5659082679785197</v>
      </c>
      <c r="O691" s="4">
        <v>6.9383870809580568</v>
      </c>
      <c r="P691" s="5">
        <v>3.7016129190418159</v>
      </c>
      <c r="Q691" s="4">
        <v>0</v>
      </c>
      <c r="R691" s="4">
        <v>4.0600000000004002</v>
      </c>
      <c r="S691" s="4">
        <v>0</v>
      </c>
      <c r="T691" s="4">
        <v>3.3799999999996544</v>
      </c>
      <c r="U691" s="4">
        <v>0</v>
      </c>
      <c r="V691" s="4">
        <v>3.4000000000000909</v>
      </c>
      <c r="W691" s="4">
        <v>0</v>
      </c>
      <c r="X691" s="4">
        <v>3.4900000000002365</v>
      </c>
      <c r="Y691" s="4">
        <v>0</v>
      </c>
      <c r="Z691" s="4">
        <v>3.5899999999996908</v>
      </c>
      <c r="AA691" s="4">
        <v>22.137974316737253</v>
      </c>
      <c r="AB691" s="4">
        <v>3.1220256832629665</v>
      </c>
      <c r="AC691" s="4">
        <v>29.929316583809207</v>
      </c>
      <c r="AD691" s="4">
        <v>3.9206834161907023</v>
      </c>
      <c r="AE691" s="4">
        <v>31.782194817981363</v>
      </c>
      <c r="AF691" s="5">
        <v>3.7078051820184177</v>
      </c>
      <c r="AG691" s="6">
        <f t="shared" si="50"/>
        <v>199.13719586277392</v>
      </c>
      <c r="AH691" s="6">
        <f t="shared" si="51"/>
        <v>43.142804137225831</v>
      </c>
      <c r="AI691" s="7">
        <f t="shared" si="52"/>
        <v>242.27999999999975</v>
      </c>
      <c r="AJ691" s="8">
        <f t="shared" si="53"/>
        <v>121.7577013321344</v>
      </c>
      <c r="AK691" s="8">
        <f t="shared" si="54"/>
        <v>135.97409375859365</v>
      </c>
    </row>
    <row r="692" spans="1:37" ht="32.25" customHeight="1" x14ac:dyDescent="0.2">
      <c r="A692" s="2" t="s">
        <v>1078</v>
      </c>
      <c r="B692" s="39" t="s">
        <v>118</v>
      </c>
      <c r="C692" s="40"/>
      <c r="D692" s="3" t="s">
        <v>1076</v>
      </c>
      <c r="E692" s="2" t="s">
        <v>103</v>
      </c>
      <c r="F692" s="2" t="s">
        <v>0</v>
      </c>
      <c r="G692" s="2">
        <v>616.46</v>
      </c>
      <c r="H692" s="2">
        <v>634.70000000000005</v>
      </c>
      <c r="I692" s="4">
        <v>22.138404553582781</v>
      </c>
      <c r="J692" s="4">
        <v>2.0375954464172055</v>
      </c>
      <c r="K692" s="4">
        <v>13.726736362948715</v>
      </c>
      <c r="L692" s="4">
        <v>1.8922636370512558</v>
      </c>
      <c r="M692" s="4">
        <v>13.008885408827735</v>
      </c>
      <c r="N692" s="4">
        <v>1.8921145911722757</v>
      </c>
      <c r="O692" s="4">
        <v>7.9539032177433961</v>
      </c>
      <c r="P692" s="5">
        <v>1.8870967822566118</v>
      </c>
      <c r="Q692" s="4">
        <v>0</v>
      </c>
      <c r="R692" s="4">
        <v>3.6470000000000198</v>
      </c>
      <c r="S692" s="4">
        <v>0</v>
      </c>
      <c r="T692" s="4">
        <v>3.0779999999999745</v>
      </c>
      <c r="U692" s="4">
        <v>0</v>
      </c>
      <c r="V692" s="4">
        <v>3.0110000000000241</v>
      </c>
      <c r="W692" s="4">
        <v>0</v>
      </c>
      <c r="X692" s="4">
        <v>2.9269999999999925</v>
      </c>
      <c r="Y692" s="4">
        <v>0</v>
      </c>
      <c r="Z692" s="4">
        <v>2.9269999999999925</v>
      </c>
      <c r="AA692" s="4">
        <v>10.309053043456686</v>
      </c>
      <c r="AB692" s="4">
        <v>2.0329469565433271</v>
      </c>
      <c r="AC692" s="4">
        <v>13.407816304320853</v>
      </c>
      <c r="AD692" s="4">
        <v>2.5411836956791589</v>
      </c>
      <c r="AE692" s="4">
        <v>14.095023691476802</v>
      </c>
      <c r="AF692" s="5">
        <v>2.6899763085231658</v>
      </c>
      <c r="AG692" s="6">
        <f t="shared" si="50"/>
        <v>94.63982258235697</v>
      </c>
      <c r="AH692" s="6">
        <f t="shared" si="51"/>
        <v>30.563177417643004</v>
      </c>
      <c r="AI692" s="7">
        <f t="shared" si="52"/>
        <v>125.20299999999997</v>
      </c>
      <c r="AJ692" s="8">
        <f t="shared" si="53"/>
        <v>153.52143299217624</v>
      </c>
      <c r="AK692" s="8">
        <f t="shared" si="54"/>
        <v>197.26327398771068</v>
      </c>
    </row>
    <row r="693" spans="1:37" ht="29.25" customHeight="1" x14ac:dyDescent="0.2">
      <c r="A693" s="2" t="s">
        <v>59</v>
      </c>
      <c r="B693" s="39" t="s">
        <v>295</v>
      </c>
      <c r="C693" s="40"/>
      <c r="D693" s="3" t="s">
        <v>1076</v>
      </c>
      <c r="E693" s="2" t="s">
        <v>42</v>
      </c>
      <c r="F693" s="2" t="s">
        <v>0</v>
      </c>
      <c r="G693" s="2">
        <v>2546</v>
      </c>
      <c r="H693" s="2">
        <v>2546</v>
      </c>
      <c r="I693" s="4">
        <v>55.345500000000001</v>
      </c>
      <c r="J693" s="4">
        <v>1.7645000000000002</v>
      </c>
      <c r="K693" s="4">
        <v>34.830200000000005</v>
      </c>
      <c r="L693" s="4">
        <v>1.5898000000000001</v>
      </c>
      <c r="M693" s="4">
        <v>33.655500000000004</v>
      </c>
      <c r="N693" s="4">
        <v>1.7645000000000002</v>
      </c>
      <c r="O693" s="4">
        <v>19.3979</v>
      </c>
      <c r="P693" s="5">
        <v>1.7121000000000002</v>
      </c>
      <c r="Q693" s="4">
        <v>0</v>
      </c>
      <c r="R693" s="4">
        <v>6.5500000000000007</v>
      </c>
      <c r="S693" s="4">
        <v>0</v>
      </c>
      <c r="T693" s="4">
        <v>3.49</v>
      </c>
      <c r="U693" s="4">
        <v>0</v>
      </c>
      <c r="V693" s="4">
        <v>1.04</v>
      </c>
      <c r="W693" s="4">
        <v>0</v>
      </c>
      <c r="X693" s="4">
        <v>1.1700000000000002</v>
      </c>
      <c r="Y693" s="4">
        <v>0</v>
      </c>
      <c r="Z693" s="4">
        <v>0</v>
      </c>
      <c r="AA693" s="4">
        <v>22.802800000000001</v>
      </c>
      <c r="AB693" s="4">
        <v>1.6072000000000002</v>
      </c>
      <c r="AC693" s="4">
        <v>34.417900000000003</v>
      </c>
      <c r="AD693" s="4">
        <v>1.7121000000000002</v>
      </c>
      <c r="AE693" s="4">
        <v>36.035499999999999</v>
      </c>
      <c r="AF693" s="5">
        <v>1.7645000000000002</v>
      </c>
      <c r="AG693" s="6">
        <f t="shared" si="50"/>
        <v>236.4853</v>
      </c>
      <c r="AH693" s="6">
        <f t="shared" si="51"/>
        <v>24.1647</v>
      </c>
      <c r="AI693" s="7">
        <f t="shared" si="52"/>
        <v>260.64999999999998</v>
      </c>
      <c r="AJ693" s="8">
        <f t="shared" si="53"/>
        <v>92.885035349567943</v>
      </c>
      <c r="AK693" s="8">
        <f t="shared" si="54"/>
        <v>102.37627651217596</v>
      </c>
    </row>
    <row r="694" spans="1:37" ht="32.25" customHeight="1" x14ac:dyDescent="0.2">
      <c r="A694" s="2" t="s">
        <v>1079</v>
      </c>
      <c r="B694" s="39" t="s">
        <v>1080</v>
      </c>
      <c r="C694" s="40"/>
      <c r="D694" s="3" t="s">
        <v>1076</v>
      </c>
      <c r="E694" s="2" t="s">
        <v>32</v>
      </c>
      <c r="F694" s="2" t="s">
        <v>0</v>
      </c>
      <c r="G694" s="2">
        <v>5027</v>
      </c>
      <c r="H694" s="2">
        <v>5027</v>
      </c>
      <c r="I694" s="4">
        <v>90.831900000000005</v>
      </c>
      <c r="J694" s="4">
        <v>7.5781000000000001</v>
      </c>
      <c r="K694" s="4">
        <v>54.812200000000004</v>
      </c>
      <c r="L694" s="4">
        <v>6.8278000000000008</v>
      </c>
      <c r="M694" s="4">
        <v>52.801900000000003</v>
      </c>
      <c r="N694" s="4">
        <v>7.5781000000000001</v>
      </c>
      <c r="O694" s="4">
        <v>26.927</v>
      </c>
      <c r="P694" s="5">
        <v>7.3530000000000006</v>
      </c>
      <c r="Q694" s="4">
        <v>0</v>
      </c>
      <c r="R694" s="4">
        <v>8.5</v>
      </c>
      <c r="S694" s="4">
        <v>0</v>
      </c>
      <c r="T694" s="4">
        <v>5.57</v>
      </c>
      <c r="U694" s="4">
        <v>0</v>
      </c>
      <c r="V694" s="4">
        <v>5.66</v>
      </c>
      <c r="W694" s="4">
        <v>0</v>
      </c>
      <c r="X694" s="4">
        <v>5.78</v>
      </c>
      <c r="Y694" s="4">
        <v>0</v>
      </c>
      <c r="Z694" s="4">
        <v>8.02</v>
      </c>
      <c r="AA694" s="4">
        <v>37.297200000000004</v>
      </c>
      <c r="AB694" s="4">
        <v>6.9028</v>
      </c>
      <c r="AC694" s="4">
        <v>50.067</v>
      </c>
      <c r="AD694" s="4">
        <v>7.3530000000000006</v>
      </c>
      <c r="AE694" s="4">
        <v>54.8919</v>
      </c>
      <c r="AF694" s="5">
        <v>7.5781000000000001</v>
      </c>
      <c r="AG694" s="6">
        <f t="shared" si="50"/>
        <v>367.62910000000005</v>
      </c>
      <c r="AH694" s="6">
        <f t="shared" si="51"/>
        <v>84.700900000000004</v>
      </c>
      <c r="AI694" s="7">
        <f t="shared" si="52"/>
        <v>452.33000000000004</v>
      </c>
      <c r="AJ694" s="8">
        <f t="shared" si="53"/>
        <v>73.130913069425105</v>
      </c>
      <c r="AK694" s="8">
        <f t="shared" si="54"/>
        <v>89.980107419932366</v>
      </c>
    </row>
    <row r="695" spans="1:37" ht="29.25" customHeight="1" x14ac:dyDescent="0.2">
      <c r="A695" s="2" t="s">
        <v>708</v>
      </c>
      <c r="B695" s="39" t="s">
        <v>1081</v>
      </c>
      <c r="C695" s="40"/>
      <c r="D695" s="3" t="s">
        <v>1076</v>
      </c>
      <c r="E695" s="2" t="s">
        <v>84</v>
      </c>
      <c r="F695" s="2" t="s">
        <v>0</v>
      </c>
      <c r="G695" s="2">
        <v>887.2</v>
      </c>
      <c r="H695" s="2">
        <v>887.2</v>
      </c>
      <c r="I695" s="4">
        <v>35.705600000000004</v>
      </c>
      <c r="J695" s="4">
        <v>1.9344000000000001</v>
      </c>
      <c r="K695" s="4">
        <v>20.6526</v>
      </c>
      <c r="L695" s="4">
        <v>3.0973999999999999</v>
      </c>
      <c r="M695" s="4">
        <v>22.925600000000003</v>
      </c>
      <c r="N695" s="4">
        <v>1.9344000000000001</v>
      </c>
      <c r="O695" s="4">
        <v>15.1431</v>
      </c>
      <c r="P695" s="5">
        <v>1.8769</v>
      </c>
      <c r="Q695" s="4">
        <v>0</v>
      </c>
      <c r="R695" s="4">
        <v>2.27</v>
      </c>
      <c r="S695" s="4">
        <v>0</v>
      </c>
      <c r="T695" s="4">
        <v>1.85</v>
      </c>
      <c r="U695" s="4">
        <v>0</v>
      </c>
      <c r="V695" s="4">
        <v>1.76</v>
      </c>
      <c r="W695" s="4">
        <v>0</v>
      </c>
      <c r="X695" s="4">
        <v>1.87</v>
      </c>
      <c r="Y695" s="4">
        <v>0</v>
      </c>
      <c r="Z695" s="4">
        <v>1.9100000000000001</v>
      </c>
      <c r="AA695" s="4">
        <v>13.658000000000001</v>
      </c>
      <c r="AB695" s="4">
        <v>1.762</v>
      </c>
      <c r="AC695" s="4">
        <v>22.863100000000003</v>
      </c>
      <c r="AD695" s="4">
        <v>1.8769</v>
      </c>
      <c r="AE695" s="4">
        <v>23.8522</v>
      </c>
      <c r="AF695" s="5">
        <v>2.5978000000000003</v>
      </c>
      <c r="AG695" s="6">
        <f t="shared" si="50"/>
        <v>154.80020000000005</v>
      </c>
      <c r="AH695" s="6">
        <f t="shared" si="51"/>
        <v>24.739799999999999</v>
      </c>
      <c r="AI695" s="7">
        <f t="shared" si="52"/>
        <v>179.54000000000005</v>
      </c>
      <c r="AJ695" s="8">
        <f t="shared" si="53"/>
        <v>174.48174030658257</v>
      </c>
      <c r="AK695" s="8">
        <f t="shared" si="54"/>
        <v>202.36699729486025</v>
      </c>
    </row>
    <row r="696" spans="1:37" ht="32.25" customHeight="1" x14ac:dyDescent="0.2">
      <c r="A696" s="2" t="s">
        <v>1082</v>
      </c>
      <c r="B696" s="39" t="s">
        <v>118</v>
      </c>
      <c r="C696" s="40"/>
      <c r="D696" s="3" t="s">
        <v>1083</v>
      </c>
      <c r="E696" s="2" t="s">
        <v>28</v>
      </c>
      <c r="F696" s="2" t="s">
        <v>0</v>
      </c>
      <c r="G696" s="2">
        <v>1836.5190000000002</v>
      </c>
      <c r="H696" s="2">
        <v>1902.2</v>
      </c>
      <c r="I696" s="4">
        <v>58.568298724522144</v>
      </c>
      <c r="J696" s="4">
        <v>5.8217012754777295</v>
      </c>
      <c r="K696" s="4">
        <v>35.993753494255571</v>
      </c>
      <c r="L696" s="4">
        <v>6.1862465057444895</v>
      </c>
      <c r="M696" s="4">
        <v>37.135335312117114</v>
      </c>
      <c r="N696" s="4">
        <v>5.8946646878828588</v>
      </c>
      <c r="O696" s="4">
        <v>16.586129007758693</v>
      </c>
      <c r="P696" s="5">
        <v>5.7338709922412443</v>
      </c>
      <c r="Q696" s="4">
        <v>0</v>
      </c>
      <c r="R696" s="4">
        <v>10.620000000000118</v>
      </c>
      <c r="S696" s="4">
        <v>0</v>
      </c>
      <c r="T696" s="4">
        <v>9.1199999999998909</v>
      </c>
      <c r="U696" s="4">
        <v>0</v>
      </c>
      <c r="V696" s="4">
        <v>8.8299999999999272</v>
      </c>
      <c r="W696" s="4">
        <v>0</v>
      </c>
      <c r="X696" s="4">
        <v>9.2599999999999909</v>
      </c>
      <c r="Y696" s="4">
        <v>0</v>
      </c>
      <c r="Z696" s="4">
        <v>9.3800000000001091</v>
      </c>
      <c r="AA696" s="4">
        <v>28.256369627266007</v>
      </c>
      <c r="AB696" s="4">
        <v>5.9536303727340298</v>
      </c>
      <c r="AC696" s="4">
        <v>37.0289748757138</v>
      </c>
      <c r="AD696" s="4">
        <v>5.8810251242860536</v>
      </c>
      <c r="AE696" s="4">
        <v>39.233026759028633</v>
      </c>
      <c r="AF696" s="5">
        <v>6.1069732409715112</v>
      </c>
      <c r="AG696" s="6">
        <f t="shared" si="50"/>
        <v>252.80188780066197</v>
      </c>
      <c r="AH696" s="6">
        <f t="shared" si="51"/>
        <v>88.788112199337959</v>
      </c>
      <c r="AI696" s="7">
        <f t="shared" si="52"/>
        <v>341.58999999999992</v>
      </c>
      <c r="AJ696" s="8">
        <f t="shared" si="53"/>
        <v>137.65274837922283</v>
      </c>
      <c r="AK696" s="8">
        <f t="shared" si="54"/>
        <v>179.57628009673004</v>
      </c>
    </row>
    <row r="697" spans="1:37" ht="30" customHeight="1" x14ac:dyDescent="0.2">
      <c r="A697" s="2" t="s">
        <v>1084</v>
      </c>
      <c r="B697" s="39" t="s">
        <v>118</v>
      </c>
      <c r="C697" s="40"/>
      <c r="D697" s="3" t="s">
        <v>1083</v>
      </c>
      <c r="E697" s="2" t="s">
        <v>30</v>
      </c>
      <c r="F697" s="2" t="s">
        <v>0</v>
      </c>
      <c r="G697" s="2">
        <v>1816.3036</v>
      </c>
      <c r="H697" s="2">
        <v>1911.6</v>
      </c>
      <c r="I697" s="4">
        <v>60.851187203483335</v>
      </c>
      <c r="J697" s="4">
        <v>7.0588127965167473</v>
      </c>
      <c r="K697" s="4">
        <v>37.047105942125221</v>
      </c>
      <c r="L697" s="4">
        <v>5.3128940578746793</v>
      </c>
      <c r="M697" s="4">
        <v>38.085845331459325</v>
      </c>
      <c r="N697" s="4">
        <v>5.0941546685407424</v>
      </c>
      <c r="O697" s="4">
        <v>21.525806425873078</v>
      </c>
      <c r="P697" s="5">
        <v>6.0241935741268762</v>
      </c>
      <c r="Q697" s="4">
        <v>0</v>
      </c>
      <c r="R697" s="4">
        <v>9.9500000000000455</v>
      </c>
      <c r="S697" s="4">
        <v>0</v>
      </c>
      <c r="T697" s="4">
        <v>8.6299999999998818</v>
      </c>
      <c r="U697" s="4">
        <v>0</v>
      </c>
      <c r="V697" s="4">
        <v>8.5900000000001455</v>
      </c>
      <c r="W697" s="4">
        <v>0</v>
      </c>
      <c r="X697" s="4">
        <v>8.6899999999998272</v>
      </c>
      <c r="Y697" s="4">
        <v>0</v>
      </c>
      <c r="Z697" s="4">
        <v>9.2400000000000091</v>
      </c>
      <c r="AA697" s="4">
        <v>27.495027360193795</v>
      </c>
      <c r="AB697" s="4">
        <v>5.1549726398062941</v>
      </c>
      <c r="AC697" s="4">
        <v>36.940237857089706</v>
      </c>
      <c r="AD697" s="4">
        <v>5.0097621429103416</v>
      </c>
      <c r="AE697" s="4">
        <v>39.838684506018851</v>
      </c>
      <c r="AF697" s="5">
        <v>4.0713154939810074</v>
      </c>
      <c r="AG697" s="6">
        <f t="shared" si="50"/>
        <v>261.7838946262433</v>
      </c>
      <c r="AH697" s="6">
        <f t="shared" si="51"/>
        <v>82.82610537375659</v>
      </c>
      <c r="AI697" s="7">
        <f t="shared" si="52"/>
        <v>344.6099999999999</v>
      </c>
      <c r="AJ697" s="8">
        <f t="shared" si="53"/>
        <v>144.13003124931498</v>
      </c>
      <c r="AK697" s="8">
        <f t="shared" si="54"/>
        <v>180.2730696798493</v>
      </c>
    </row>
    <row r="698" spans="1:37" ht="34.5" customHeight="1" x14ac:dyDescent="0.2">
      <c r="A698" s="2" t="s">
        <v>1085</v>
      </c>
      <c r="B698" s="39" t="s">
        <v>1086</v>
      </c>
      <c r="C698" s="40"/>
      <c r="D698" s="3" t="s">
        <v>1083</v>
      </c>
      <c r="E698" s="2" t="s">
        <v>101</v>
      </c>
      <c r="F698" s="2" t="s">
        <v>0</v>
      </c>
      <c r="G698" s="2">
        <v>1835.8743999999999</v>
      </c>
      <c r="H698" s="2">
        <v>1908.13</v>
      </c>
      <c r="I698" s="4">
        <v>62.433724043391884</v>
      </c>
      <c r="J698" s="4">
        <v>4.3662759566082974</v>
      </c>
      <c r="K698" s="4">
        <v>36.033782166060078</v>
      </c>
      <c r="L698" s="4">
        <v>4.8762178339397746</v>
      </c>
      <c r="M698" s="4">
        <v>38.366355350801456</v>
      </c>
      <c r="N698" s="4">
        <v>4.2936446491986251</v>
      </c>
      <c r="O698" s="4">
        <v>15.3370967534157</v>
      </c>
      <c r="P698" s="5">
        <v>4.862903246584346</v>
      </c>
      <c r="Q698" s="4">
        <v>0</v>
      </c>
      <c r="R698" s="4">
        <v>12.849999999999909</v>
      </c>
      <c r="S698" s="4">
        <v>0</v>
      </c>
      <c r="T698" s="4">
        <v>12.759999999999991</v>
      </c>
      <c r="U698" s="4">
        <v>0</v>
      </c>
      <c r="V698" s="4">
        <v>11.459999999999809</v>
      </c>
      <c r="W698" s="4">
        <v>0</v>
      </c>
      <c r="X698" s="4">
        <v>10.680000000000064</v>
      </c>
      <c r="Y698" s="4">
        <v>0</v>
      </c>
      <c r="Z698" s="4">
        <v>8.7999999999999545</v>
      </c>
      <c r="AA698" s="4">
        <v>23.433264099329691</v>
      </c>
      <c r="AB698" s="4">
        <v>4.6467359006704623</v>
      </c>
      <c r="AC698" s="4">
        <v>41.692001117953637</v>
      </c>
      <c r="AD698" s="4">
        <v>5.5179988820461734</v>
      </c>
      <c r="AE698" s="4">
        <v>38.0619411957762</v>
      </c>
      <c r="AF698" s="5">
        <v>5.5980588042238857</v>
      </c>
      <c r="AG698" s="6">
        <f t="shared" si="50"/>
        <v>255.35816472672863</v>
      </c>
      <c r="AH698" s="6">
        <f t="shared" si="51"/>
        <v>90.711835273271291</v>
      </c>
      <c r="AI698" s="7">
        <f t="shared" si="52"/>
        <v>346.06999999999994</v>
      </c>
      <c r="AJ698" s="8">
        <f t="shared" si="53"/>
        <v>139.09348304368132</v>
      </c>
      <c r="AK698" s="8">
        <f t="shared" si="54"/>
        <v>181.36604948300163</v>
      </c>
    </row>
    <row r="699" spans="1:37" ht="22.15" customHeight="1" x14ac:dyDescent="0.2">
      <c r="A699" s="2" t="s">
        <v>1087</v>
      </c>
      <c r="B699" s="39" t="s">
        <v>26</v>
      </c>
      <c r="C699" s="40"/>
      <c r="D699" s="3" t="s">
        <v>1083</v>
      </c>
      <c r="E699" s="2" t="s">
        <v>42</v>
      </c>
      <c r="F699" s="2" t="s">
        <v>0</v>
      </c>
      <c r="G699" s="2">
        <v>1823.6940000000002</v>
      </c>
      <c r="H699" s="2">
        <v>1884.11</v>
      </c>
      <c r="I699" s="4">
        <v>48.958782649900364</v>
      </c>
      <c r="J699" s="4">
        <v>5.0212173500995423</v>
      </c>
      <c r="K699" s="4">
        <v>28.523209088846279</v>
      </c>
      <c r="L699" s="4">
        <v>5.6767909111537671</v>
      </c>
      <c r="M699" s="4">
        <v>30.559713522069273</v>
      </c>
      <c r="N699" s="4">
        <v>4.7302864779306892</v>
      </c>
      <c r="O699" s="4">
        <v>18.759677398887018</v>
      </c>
      <c r="P699" s="5">
        <v>4.7903226011129378</v>
      </c>
      <c r="Q699" s="4">
        <v>0</v>
      </c>
      <c r="R699" s="4">
        <v>8.9500000000000455</v>
      </c>
      <c r="S699" s="4">
        <v>0</v>
      </c>
      <c r="T699" s="4">
        <v>7.4100000000000819</v>
      </c>
      <c r="U699" s="4">
        <v>0</v>
      </c>
      <c r="V699" s="4">
        <v>7.4099999999996271</v>
      </c>
      <c r="W699" s="4">
        <v>0</v>
      </c>
      <c r="X699" s="4">
        <v>8.1000000000003638</v>
      </c>
      <c r="Y699" s="4">
        <v>0</v>
      </c>
      <c r="Z699" s="4">
        <v>7.7199999999997999</v>
      </c>
      <c r="AA699" s="4">
        <v>29.307211614849614</v>
      </c>
      <c r="AB699" s="4">
        <v>5.3727883851502218</v>
      </c>
      <c r="AC699" s="4">
        <v>40.373264099329518</v>
      </c>
      <c r="AD699" s="4">
        <v>4.6467359006704623</v>
      </c>
      <c r="AE699" s="4">
        <v>41.280855632524087</v>
      </c>
      <c r="AF699" s="5">
        <v>5.0891443674762593</v>
      </c>
      <c r="AG699" s="6">
        <f t="shared" si="50"/>
        <v>237.76271400640616</v>
      </c>
      <c r="AH699" s="6">
        <f t="shared" si="51"/>
        <v>74.917285993593808</v>
      </c>
      <c r="AI699" s="7">
        <f t="shared" si="52"/>
        <v>312.67999999999995</v>
      </c>
      <c r="AJ699" s="8">
        <f t="shared" si="53"/>
        <v>130.37423712881994</v>
      </c>
      <c r="AK699" s="8">
        <f t="shared" si="54"/>
        <v>165.95634012876104</v>
      </c>
    </row>
    <row r="700" spans="1:37" ht="22.15" customHeight="1" x14ac:dyDescent="0.2">
      <c r="A700" s="2" t="s">
        <v>41</v>
      </c>
      <c r="B700" s="39" t="s">
        <v>26</v>
      </c>
      <c r="C700" s="40"/>
      <c r="D700" s="3" t="s">
        <v>1083</v>
      </c>
      <c r="E700" s="2" t="s">
        <v>175</v>
      </c>
      <c r="F700" s="2" t="s">
        <v>0</v>
      </c>
      <c r="G700" s="2">
        <v>1869.0499999999997</v>
      </c>
      <c r="H700" s="2">
        <v>1891.3</v>
      </c>
      <c r="I700" s="4">
        <v>57.514413102548403</v>
      </c>
      <c r="J700" s="4">
        <v>6.0655868974515217</v>
      </c>
      <c r="K700" s="4">
        <v>34.742863298522423</v>
      </c>
      <c r="L700" s="4">
        <v>5.9871367014775956</v>
      </c>
      <c r="M700" s="4">
        <v>35.422536292512177</v>
      </c>
      <c r="N700" s="4">
        <v>5.8474637074878064</v>
      </c>
      <c r="O700" s="4">
        <v>22.037014490366143</v>
      </c>
      <c r="P700" s="5">
        <v>5.1029855096339567</v>
      </c>
      <c r="Q700" s="4">
        <v>0</v>
      </c>
      <c r="R700" s="4">
        <v>9.5999999999999091</v>
      </c>
      <c r="S700" s="4">
        <v>0</v>
      </c>
      <c r="T700" s="4">
        <v>8.2400000000000091</v>
      </c>
      <c r="U700" s="4">
        <v>0</v>
      </c>
      <c r="V700" s="4">
        <v>8.1499999999999773</v>
      </c>
      <c r="W700" s="4">
        <v>0</v>
      </c>
      <c r="X700" s="4">
        <v>8.4199999999999591</v>
      </c>
      <c r="Y700" s="4">
        <v>0</v>
      </c>
      <c r="Z700" s="4">
        <v>8.8099999999999454</v>
      </c>
      <c r="AA700" s="4">
        <v>27.121277135465533</v>
      </c>
      <c r="AB700" s="4">
        <v>5.6887228645346406</v>
      </c>
      <c r="AC700" s="4">
        <v>40.14775061373696</v>
      </c>
      <c r="AD700" s="4">
        <v>4.672249386262977</v>
      </c>
      <c r="AE700" s="4">
        <v>42.070712251294395</v>
      </c>
      <c r="AF700" s="5">
        <v>4.9692877487055682</v>
      </c>
      <c r="AG700" s="6">
        <f t="shared" si="50"/>
        <v>259.05656718444607</v>
      </c>
      <c r="AH700" s="6">
        <f t="shared" si="51"/>
        <v>81.553432815553862</v>
      </c>
      <c r="AI700" s="7">
        <f t="shared" si="52"/>
        <v>340.6099999999999</v>
      </c>
      <c r="AJ700" s="8">
        <f t="shared" si="53"/>
        <v>138.60333708806405</v>
      </c>
      <c r="AK700" s="8">
        <f t="shared" si="54"/>
        <v>180.09305768519005</v>
      </c>
    </row>
    <row r="701" spans="1:37" ht="31.5" customHeight="1" x14ac:dyDescent="0.2">
      <c r="A701" s="2" t="s">
        <v>1088</v>
      </c>
      <c r="B701" s="39" t="s">
        <v>118</v>
      </c>
      <c r="C701" s="40"/>
      <c r="D701" s="3" t="s">
        <v>1083</v>
      </c>
      <c r="E701" s="2" t="s">
        <v>1089</v>
      </c>
      <c r="F701" s="2" t="s">
        <v>0</v>
      </c>
      <c r="G701" s="2">
        <v>1874.5500000000002</v>
      </c>
      <c r="H701" s="2">
        <v>1896.11</v>
      </c>
      <c r="I701" s="4">
        <v>64.333841256409201</v>
      </c>
      <c r="J701" s="4">
        <v>5.6761587435907863</v>
      </c>
      <c r="K701" s="4">
        <v>43.765444054092903</v>
      </c>
      <c r="L701" s="4">
        <v>5.0945559459072269</v>
      </c>
      <c r="M701" s="4">
        <v>46.108693483385132</v>
      </c>
      <c r="N701" s="4">
        <v>6.3313065166149221</v>
      </c>
      <c r="O701" s="4">
        <v>26.858709653230147</v>
      </c>
      <c r="P701" s="5">
        <v>5.6612903467698361</v>
      </c>
      <c r="Q701" s="4">
        <v>0</v>
      </c>
      <c r="R701" s="4">
        <v>11.909999999999854</v>
      </c>
      <c r="S701" s="4">
        <v>0</v>
      </c>
      <c r="T701" s="4">
        <v>10.429999999999836</v>
      </c>
      <c r="U701" s="4">
        <v>0</v>
      </c>
      <c r="V701" s="4">
        <v>10.400000000000318</v>
      </c>
      <c r="W701" s="4">
        <v>0</v>
      </c>
      <c r="X701" s="4">
        <v>11.139999999999873</v>
      </c>
      <c r="Y701" s="4">
        <v>0</v>
      </c>
      <c r="Z701" s="4">
        <v>10.360000000000127</v>
      </c>
      <c r="AA701" s="4">
        <v>40.557632608641555</v>
      </c>
      <c r="AB701" s="4">
        <v>5.0823673913583178</v>
      </c>
      <c r="AC701" s="4">
        <v>45.669395869505841</v>
      </c>
      <c r="AD701" s="4">
        <v>5.5906041304941496</v>
      </c>
      <c r="AE701" s="4">
        <v>47.631663882093875</v>
      </c>
      <c r="AF701" s="5">
        <v>4.7983361179061879</v>
      </c>
      <c r="AG701" s="6">
        <f t="shared" si="50"/>
        <v>314.92538080735858</v>
      </c>
      <c r="AH701" s="6">
        <f t="shared" si="51"/>
        <v>92.474619192641427</v>
      </c>
      <c r="AI701" s="7">
        <f t="shared" si="52"/>
        <v>407.4</v>
      </c>
      <c r="AJ701" s="8">
        <f t="shared" si="53"/>
        <v>168.00052322283139</v>
      </c>
      <c r="AK701" s="8">
        <f t="shared" si="54"/>
        <v>214.86095215994851</v>
      </c>
    </row>
    <row r="702" spans="1:37" ht="29.25" customHeight="1" x14ac:dyDescent="0.2">
      <c r="A702" s="2" t="s">
        <v>1090</v>
      </c>
      <c r="B702" s="39" t="s">
        <v>118</v>
      </c>
      <c r="C702" s="40"/>
      <c r="D702" s="3" t="s">
        <v>1083</v>
      </c>
      <c r="E702" s="2" t="s">
        <v>1091</v>
      </c>
      <c r="F702" s="2" t="s">
        <v>0</v>
      </c>
      <c r="G702" s="2">
        <v>2080.5860000000002</v>
      </c>
      <c r="H702" s="2">
        <v>2255</v>
      </c>
      <c r="I702" s="4">
        <v>60.665527458578971</v>
      </c>
      <c r="J702" s="4">
        <v>5.8944725414212016</v>
      </c>
      <c r="K702" s="4">
        <v>34.208194752943839</v>
      </c>
      <c r="L702" s="4">
        <v>6.331805247056125</v>
      </c>
      <c r="M702" s="4">
        <v>37.720372569019027</v>
      </c>
      <c r="N702" s="4">
        <v>6.5496274309809541</v>
      </c>
      <c r="O702" s="4">
        <v>12.616774171530004</v>
      </c>
      <c r="P702" s="5">
        <v>5.1532258284699788</v>
      </c>
      <c r="Q702" s="4">
        <v>0</v>
      </c>
      <c r="R702" s="4">
        <v>13.019999999999982</v>
      </c>
      <c r="S702" s="4">
        <v>0</v>
      </c>
      <c r="T702" s="4">
        <v>11.430000000000064</v>
      </c>
      <c r="U702" s="4">
        <v>0</v>
      </c>
      <c r="V702" s="4">
        <v>10.370000000000005</v>
      </c>
      <c r="W702" s="4">
        <v>0</v>
      </c>
      <c r="X702" s="4">
        <v>10.100000000000023</v>
      </c>
      <c r="Y702" s="4">
        <v>0</v>
      </c>
      <c r="Z702" s="4">
        <v>11.519999999999982</v>
      </c>
      <c r="AA702" s="4">
        <v>23.075027360193722</v>
      </c>
      <c r="AB702" s="4">
        <v>5.1549726398062941</v>
      </c>
      <c r="AC702" s="4">
        <v>43.708974875713864</v>
      </c>
      <c r="AD702" s="4">
        <v>5.8810251242860536</v>
      </c>
      <c r="AE702" s="4">
        <v>42.685451507738776</v>
      </c>
      <c r="AF702" s="5">
        <v>5.2345484922612959</v>
      </c>
      <c r="AG702" s="6">
        <f t="shared" si="50"/>
        <v>254.68032269571822</v>
      </c>
      <c r="AH702" s="6">
        <f t="shared" si="51"/>
        <v>96.639677304281946</v>
      </c>
      <c r="AI702" s="7">
        <f t="shared" si="52"/>
        <v>351.32000000000016</v>
      </c>
      <c r="AJ702" s="8">
        <f t="shared" si="53"/>
        <v>122.40797674103267</v>
      </c>
      <c r="AK702" s="8">
        <f t="shared" si="54"/>
        <v>155.79600886917967</v>
      </c>
    </row>
    <row r="703" spans="1:37" ht="31.5" customHeight="1" x14ac:dyDescent="0.2">
      <c r="A703" s="2" t="s">
        <v>1092</v>
      </c>
      <c r="B703" s="39" t="s">
        <v>118</v>
      </c>
      <c r="C703" s="40"/>
      <c r="D703" s="3" t="s">
        <v>1083</v>
      </c>
      <c r="E703" s="2" t="s">
        <v>1093</v>
      </c>
      <c r="F703" s="2" t="s">
        <v>0</v>
      </c>
      <c r="G703" s="2">
        <v>1956.23252</v>
      </c>
      <c r="H703" s="2">
        <v>2237.34</v>
      </c>
      <c r="I703" s="4">
        <v>57.546245809992229</v>
      </c>
      <c r="J703" s="4">
        <v>7.7137541900079922</v>
      </c>
      <c r="K703" s="4">
        <v>45.857077270320623</v>
      </c>
      <c r="L703" s="4">
        <v>6.6229227296793951</v>
      </c>
      <c r="M703" s="4">
        <v>37.865409825920658</v>
      </c>
      <c r="N703" s="4">
        <v>7.2045901740790494</v>
      </c>
      <c r="O703" s="4">
        <v>24.355161262101895</v>
      </c>
      <c r="P703" s="5">
        <v>6.6048387378981417</v>
      </c>
      <c r="Q703" s="4">
        <v>0</v>
      </c>
      <c r="R703" s="4">
        <v>14.690000000000055</v>
      </c>
      <c r="S703" s="4">
        <v>0</v>
      </c>
      <c r="T703" s="4">
        <v>12.920000000000073</v>
      </c>
      <c r="U703" s="4">
        <v>0</v>
      </c>
      <c r="V703" s="4">
        <v>12.950000000000045</v>
      </c>
      <c r="W703" s="4">
        <v>0</v>
      </c>
      <c r="X703" s="4">
        <v>13.470000000000027</v>
      </c>
      <c r="Y703" s="4">
        <v>0</v>
      </c>
      <c r="Z703" s="4">
        <v>15.769999999999982</v>
      </c>
      <c r="AA703" s="4">
        <v>31.195448353985554</v>
      </c>
      <c r="AB703" s="4">
        <v>4.8645516460143901</v>
      </c>
      <c r="AC703" s="4">
        <v>43.95426465830635</v>
      </c>
      <c r="AD703" s="4">
        <v>7.405735341693549</v>
      </c>
      <c r="AE703" s="4">
        <v>48.037622634243419</v>
      </c>
      <c r="AF703" s="5">
        <v>6.2523773657565478</v>
      </c>
      <c r="AG703" s="6">
        <f t="shared" si="50"/>
        <v>288.81122981487073</v>
      </c>
      <c r="AH703" s="6">
        <f t="shared" si="51"/>
        <v>116.46877018512924</v>
      </c>
      <c r="AI703" s="7">
        <f t="shared" si="52"/>
        <v>405.28</v>
      </c>
      <c r="AJ703" s="8">
        <f t="shared" si="53"/>
        <v>147.63645265178943</v>
      </c>
      <c r="AK703" s="8">
        <f t="shared" si="54"/>
        <v>181.1436795480347</v>
      </c>
    </row>
    <row r="704" spans="1:37" ht="27" customHeight="1" x14ac:dyDescent="0.2">
      <c r="A704" s="2" t="s">
        <v>1094</v>
      </c>
      <c r="B704" s="39" t="s">
        <v>1095</v>
      </c>
      <c r="C704" s="40"/>
      <c r="D704" s="3" t="s">
        <v>1083</v>
      </c>
      <c r="E704" s="2" t="s">
        <v>1051</v>
      </c>
      <c r="F704" s="2" t="s">
        <v>0</v>
      </c>
      <c r="G704" s="2">
        <v>3203.41</v>
      </c>
      <c r="H704" s="2">
        <v>3203.41</v>
      </c>
      <c r="I704" s="4">
        <v>79.485921597677773</v>
      </c>
      <c r="J704" s="4">
        <v>7.1795898327678476</v>
      </c>
      <c r="K704" s="4">
        <v>54.802901653688885</v>
      </c>
      <c r="L704" s="4">
        <v>5.0076977750974603</v>
      </c>
      <c r="M704" s="4">
        <v>53.601545385253296</v>
      </c>
      <c r="N704" s="4">
        <v>5.8834338196490803</v>
      </c>
      <c r="O704" s="4">
        <v>36.739918255206817</v>
      </c>
      <c r="P704" s="5">
        <v>5.8324049635611592</v>
      </c>
      <c r="Q704" s="4">
        <v>0</v>
      </c>
      <c r="R704" s="4">
        <v>17.096395759717318</v>
      </c>
      <c r="S704" s="4">
        <v>0</v>
      </c>
      <c r="T704" s="4">
        <v>6.7683392226148413</v>
      </c>
      <c r="U704" s="4">
        <v>0</v>
      </c>
      <c r="V704" s="4">
        <v>6.0271378091872796</v>
      </c>
      <c r="W704" s="4">
        <v>0</v>
      </c>
      <c r="X704" s="4">
        <v>6.4681581099500223</v>
      </c>
      <c r="Y704" s="4">
        <v>0</v>
      </c>
      <c r="Z704" s="4">
        <v>6.4390222626079057</v>
      </c>
      <c r="AA704" s="4">
        <v>37.600678240358718</v>
      </c>
      <c r="AB704" s="4">
        <v>8.9225485736826631</v>
      </c>
      <c r="AC704" s="4">
        <v>54.60858319373348</v>
      </c>
      <c r="AD704" s="4">
        <v>7.2155187405972372</v>
      </c>
      <c r="AE704" s="4">
        <v>55.359852867334268</v>
      </c>
      <c r="AF704" s="5">
        <v>5.7855194716279525</v>
      </c>
      <c r="AG704" s="6">
        <f t="shared" si="50"/>
        <v>372.19940119325321</v>
      </c>
      <c r="AH704" s="6">
        <f t="shared" si="51"/>
        <v>88.625766341060768</v>
      </c>
      <c r="AI704" s="7">
        <f t="shared" si="52"/>
        <v>460.82516753431401</v>
      </c>
      <c r="AJ704" s="8">
        <f t="shared" si="53"/>
        <v>116.18849950310864</v>
      </c>
      <c r="AK704" s="8">
        <f t="shared" si="54"/>
        <v>143.85456982849965</v>
      </c>
    </row>
    <row r="705" spans="1:37" ht="31.5" customHeight="1" x14ac:dyDescent="0.2">
      <c r="A705" s="2" t="s">
        <v>1096</v>
      </c>
      <c r="B705" s="39" t="s">
        <v>1097</v>
      </c>
      <c r="C705" s="40"/>
      <c r="D705" s="3" t="s">
        <v>1083</v>
      </c>
      <c r="E705" s="2" t="s">
        <v>1051</v>
      </c>
      <c r="F705" s="2" t="s">
        <v>0</v>
      </c>
      <c r="G705" s="2">
        <v>454.49</v>
      </c>
      <c r="H705" s="2">
        <v>454.49</v>
      </c>
      <c r="I705" s="4">
        <v>7.052397523071142</v>
      </c>
      <c r="J705" s="4">
        <v>0.18209104648324251</v>
      </c>
      <c r="K705" s="4">
        <v>4.8623937435843798</v>
      </c>
      <c r="L705" s="4">
        <v>0.12700682762928342</v>
      </c>
      <c r="M705" s="4">
        <v>4.7558032706862372</v>
      </c>
      <c r="N705" s="4">
        <v>0.14921752441138972</v>
      </c>
      <c r="O705" s="4">
        <v>3.2597534669388133</v>
      </c>
      <c r="P705" s="5">
        <v>0.14792331429321778</v>
      </c>
      <c r="Q705" s="4">
        <v>0</v>
      </c>
      <c r="R705" s="4">
        <v>0.43360424028268557</v>
      </c>
      <c r="S705" s="4">
        <v>0</v>
      </c>
      <c r="T705" s="4">
        <v>0.17166077738515903</v>
      </c>
      <c r="U705" s="4">
        <v>0</v>
      </c>
      <c r="V705" s="4">
        <v>0.15286219081272087</v>
      </c>
      <c r="W705" s="4">
        <v>0</v>
      </c>
      <c r="X705" s="4">
        <v>0.19184189004997729</v>
      </c>
      <c r="Y705" s="4">
        <v>0</v>
      </c>
      <c r="Z705" s="4">
        <v>0.1909777373920945</v>
      </c>
      <c r="AA705" s="4">
        <v>5.0621354709644706</v>
      </c>
      <c r="AB705" s="4">
        <v>0.26463771499414335</v>
      </c>
      <c r="AC705" s="4">
        <v>7.3518898844595739</v>
      </c>
      <c r="AD705" s="4">
        <v>0.21400818120970472</v>
      </c>
      <c r="AE705" s="4">
        <v>7.453032444673088</v>
      </c>
      <c r="AF705" s="5">
        <v>0.17159521636471375</v>
      </c>
      <c r="AG705" s="6">
        <f t="shared" si="50"/>
        <v>39.797405804377703</v>
      </c>
      <c r="AH705" s="6">
        <f t="shared" si="51"/>
        <v>2.3974266613083324</v>
      </c>
      <c r="AI705" s="7">
        <f t="shared" si="52"/>
        <v>42.194832465686034</v>
      </c>
      <c r="AJ705" s="8">
        <f t="shared" si="53"/>
        <v>87.56497569666594</v>
      </c>
      <c r="AK705" s="8">
        <f t="shared" si="54"/>
        <v>92.83995789937299</v>
      </c>
    </row>
    <row r="706" spans="1:37" ht="32.25" customHeight="1" x14ac:dyDescent="0.2">
      <c r="A706" s="2" t="s">
        <v>1098</v>
      </c>
      <c r="B706" s="39" t="s">
        <v>1116</v>
      </c>
      <c r="C706" s="40"/>
      <c r="D706" s="3" t="s">
        <v>1099</v>
      </c>
      <c r="E706" s="2" t="s">
        <v>28</v>
      </c>
      <c r="F706" s="2" t="s">
        <v>0</v>
      </c>
      <c r="G706" s="2">
        <v>209.3</v>
      </c>
      <c r="H706" s="2">
        <v>209.3</v>
      </c>
      <c r="I706" s="4">
        <v>0</v>
      </c>
      <c r="J706" s="4">
        <v>0.43662759566082976</v>
      </c>
      <c r="K706" s="4">
        <v>0</v>
      </c>
      <c r="L706" s="4">
        <v>0.50945559459072265</v>
      </c>
      <c r="M706" s="4">
        <v>0</v>
      </c>
      <c r="N706" s="4">
        <v>0.65496274309809543</v>
      </c>
      <c r="O706" s="4">
        <v>0</v>
      </c>
      <c r="P706" s="5">
        <v>1.6087096772642959</v>
      </c>
      <c r="Q706" s="4">
        <v>0</v>
      </c>
      <c r="R706" s="4">
        <v>1.2911240176877903</v>
      </c>
      <c r="S706" s="4">
        <v>0</v>
      </c>
      <c r="T706" s="4">
        <v>1.1136994947974577</v>
      </c>
      <c r="U706" s="4">
        <v>0</v>
      </c>
      <c r="V706" s="4">
        <v>1.0061240176877904</v>
      </c>
      <c r="W706" s="4">
        <v>0</v>
      </c>
      <c r="X706" s="4">
        <v>0.97848687888006003</v>
      </c>
      <c r="Y706" s="4">
        <v>0</v>
      </c>
      <c r="Z706" s="4">
        <v>1.0047895031040479</v>
      </c>
      <c r="AA706" s="4">
        <v>0</v>
      </c>
      <c r="AB706" s="4">
        <v>0.36302624223987984</v>
      </c>
      <c r="AC706" s="4">
        <v>0</v>
      </c>
      <c r="AD706" s="4">
        <v>0.21781574534392789</v>
      </c>
      <c r="AE706" s="4">
        <v>0</v>
      </c>
      <c r="AF706" s="5">
        <v>0.29080824957007195</v>
      </c>
      <c r="AG706" s="6">
        <f t="shared" si="50"/>
        <v>0</v>
      </c>
      <c r="AH706" s="6">
        <f t="shared" si="51"/>
        <v>9.4756297599249688</v>
      </c>
      <c r="AI706" s="7">
        <f t="shared" si="52"/>
        <v>9.4756297599249688</v>
      </c>
      <c r="AJ706" s="8">
        <f t="shared" si="53"/>
        <v>0</v>
      </c>
      <c r="AK706" s="8">
        <f t="shared" si="54"/>
        <v>45.272956330267405</v>
      </c>
    </row>
    <row r="707" spans="1:37" ht="36.75" customHeight="1" x14ac:dyDescent="0.2">
      <c r="A707" s="2" t="s">
        <v>1100</v>
      </c>
      <c r="B707" s="39" t="s">
        <v>1029</v>
      </c>
      <c r="C707" s="40"/>
      <c r="D707" s="3" t="s">
        <v>1099</v>
      </c>
      <c r="E707" s="2" t="s">
        <v>30</v>
      </c>
      <c r="F707" s="2" t="s">
        <v>0</v>
      </c>
      <c r="G707" s="2">
        <v>193.05</v>
      </c>
      <c r="H707" s="2">
        <v>193.05</v>
      </c>
      <c r="I707" s="4">
        <v>6.5656597449044538</v>
      </c>
      <c r="J707" s="4">
        <v>0.72771265943471619</v>
      </c>
      <c r="K707" s="4">
        <v>6.2310888108185543</v>
      </c>
      <c r="L707" s="4">
        <v>0.50945559459072265</v>
      </c>
      <c r="M707" s="4">
        <v>5.6873008756817995</v>
      </c>
      <c r="N707" s="4">
        <v>0.72773638122010598</v>
      </c>
      <c r="O707" s="4">
        <v>0</v>
      </c>
      <c r="P707" s="5">
        <v>1.6812903227357041</v>
      </c>
      <c r="Q707" s="4">
        <v>0</v>
      </c>
      <c r="R707" s="4">
        <v>1.5088759823122095</v>
      </c>
      <c r="S707" s="4">
        <v>0</v>
      </c>
      <c r="T707" s="4">
        <v>1.1863005052025422</v>
      </c>
      <c r="U707" s="4">
        <v>0</v>
      </c>
      <c r="V707" s="4">
        <v>1.2238759823122096</v>
      </c>
      <c r="W707" s="4">
        <v>0</v>
      </c>
      <c r="X707" s="4">
        <v>1.3415131211199398</v>
      </c>
      <c r="Y707" s="4">
        <v>0</v>
      </c>
      <c r="Z707" s="4">
        <v>1.2952104968959519</v>
      </c>
      <c r="AA707" s="4">
        <v>3.2761317701763124</v>
      </c>
      <c r="AB707" s="4">
        <v>0.58084198758380778</v>
      </c>
      <c r="AC707" s="4">
        <v>4.7835265217283363</v>
      </c>
      <c r="AD707" s="4">
        <v>0.79865773292773568</v>
      </c>
      <c r="AE707" s="4">
        <v>5.750277313682302</v>
      </c>
      <c r="AF707" s="5">
        <v>0.50891443674762593</v>
      </c>
      <c r="AG707" s="6">
        <f t="shared" si="50"/>
        <v>32.293985036991756</v>
      </c>
      <c r="AH707" s="6">
        <f t="shared" si="51"/>
        <v>12.090385203083271</v>
      </c>
      <c r="AI707" s="7">
        <f t="shared" si="52"/>
        <v>44.384370240075029</v>
      </c>
      <c r="AJ707" s="8">
        <f t="shared" si="53"/>
        <v>167.28300977462706</v>
      </c>
      <c r="AK707" s="8">
        <f t="shared" si="54"/>
        <v>229.9112677548564</v>
      </c>
    </row>
    <row r="708" spans="1:37" ht="22.15" customHeight="1" x14ac:dyDescent="0.2">
      <c r="A708" s="27" t="s">
        <v>1101</v>
      </c>
      <c r="B708" s="41" t="s">
        <v>1102</v>
      </c>
      <c r="C708" s="42"/>
      <c r="D708" s="28" t="s">
        <v>1099</v>
      </c>
      <c r="E708" s="27" t="s">
        <v>32</v>
      </c>
      <c r="F708" s="27" t="s">
        <v>0</v>
      </c>
      <c r="G708" s="27">
        <v>5732</v>
      </c>
      <c r="H708" s="27">
        <v>5732</v>
      </c>
      <c r="I708" s="29">
        <v>86.23</v>
      </c>
      <c r="J708" s="29">
        <v>7.5</v>
      </c>
      <c r="K708" s="29">
        <v>50.15</v>
      </c>
      <c r="L708" s="29">
        <v>9</v>
      </c>
      <c r="M708" s="29">
        <v>41.77</v>
      </c>
      <c r="N708" s="29">
        <v>7.5</v>
      </c>
      <c r="O708" s="29">
        <v>21.11</v>
      </c>
      <c r="P708" s="30">
        <v>7.5</v>
      </c>
      <c r="Q708" s="29">
        <v>0</v>
      </c>
      <c r="R708" s="29">
        <v>11.49</v>
      </c>
      <c r="S708" s="29">
        <v>0</v>
      </c>
      <c r="T708" s="29">
        <v>8.870000000000001</v>
      </c>
      <c r="U708" s="29">
        <v>0</v>
      </c>
      <c r="V708" s="29">
        <v>8.5300000000000011</v>
      </c>
      <c r="W708" s="29">
        <v>0</v>
      </c>
      <c r="X708" s="29">
        <v>8.6900000000000013</v>
      </c>
      <c r="Y708" s="29">
        <v>0</v>
      </c>
      <c r="Z708" s="29">
        <v>10.71</v>
      </c>
      <c r="AA708" s="29">
        <v>31.21</v>
      </c>
      <c r="AB708" s="29">
        <v>7.5</v>
      </c>
      <c r="AC708" s="29">
        <v>41.22</v>
      </c>
      <c r="AD708" s="29">
        <v>13</v>
      </c>
      <c r="AE708" s="29">
        <v>39.917100000000005</v>
      </c>
      <c r="AF708" s="30">
        <v>18.462900000000001</v>
      </c>
      <c r="AG708" s="31">
        <f t="shared" si="50"/>
        <v>311.6071</v>
      </c>
      <c r="AH708" s="31">
        <f t="shared" si="51"/>
        <v>118.7529</v>
      </c>
      <c r="AI708" s="7">
        <f t="shared" si="52"/>
        <v>430.36</v>
      </c>
      <c r="AJ708" s="8">
        <f t="shared" si="53"/>
        <v>54.36271807397069</v>
      </c>
      <c r="AK708" s="8">
        <f t="shared" si="54"/>
        <v>75.08025122121424</v>
      </c>
    </row>
    <row r="709" spans="1:37" ht="22.15" customHeight="1" x14ac:dyDescent="0.2">
      <c r="A709" s="38" t="s">
        <v>1103</v>
      </c>
      <c r="B709" s="38"/>
      <c r="C709" s="38"/>
      <c r="D709" s="38"/>
      <c r="E709" s="38"/>
      <c r="F709" s="38"/>
      <c r="G709" s="6">
        <v>1218210.3918249996</v>
      </c>
      <c r="H709" s="6">
        <v>1244462.2609999999</v>
      </c>
      <c r="I709" s="6">
        <f>SUM(I6:I708)</f>
        <v>30411.277683830813</v>
      </c>
      <c r="J709" s="6">
        <f t="shared" ref="J709:AF709" si="55">SUM(J6:J708)</f>
        <v>3202.5959135759513</v>
      </c>
      <c r="K709" s="6">
        <f t="shared" si="55"/>
        <v>18882.128152523841</v>
      </c>
      <c r="L709" s="6">
        <f t="shared" si="55"/>
        <v>3050.2967591247789</v>
      </c>
      <c r="M709" s="6">
        <f t="shared" si="55"/>
        <v>18626.711609243765</v>
      </c>
      <c r="N709" s="6">
        <f t="shared" si="55"/>
        <v>3064.5295408027823</v>
      </c>
      <c r="O709" s="6">
        <f>SUM(O6:O708)-27.928</f>
        <v>9918.2793027755124</v>
      </c>
      <c r="P709" s="6">
        <f t="shared" si="55"/>
        <v>2856.2424548184363</v>
      </c>
      <c r="Q709" s="6">
        <f t="shared" si="55"/>
        <v>101.48019999999997</v>
      </c>
      <c r="R709" s="6">
        <f t="shared" si="55"/>
        <v>4650.4095583491362</v>
      </c>
      <c r="S709" s="6">
        <f t="shared" si="55"/>
        <v>25.984999999999999</v>
      </c>
      <c r="T709" s="6">
        <f t="shared" si="55"/>
        <v>3898.3138222289144</v>
      </c>
      <c r="U709" s="6">
        <f t="shared" si="55"/>
        <v>12.961000000000002</v>
      </c>
      <c r="V709" s="6">
        <f t="shared" si="55"/>
        <v>3759.3062000000018</v>
      </c>
      <c r="W709" s="6">
        <f t="shared" si="55"/>
        <v>15.781000000000001</v>
      </c>
      <c r="X709" s="6">
        <f t="shared" si="55"/>
        <v>3965.617000000002</v>
      </c>
      <c r="Y709" s="6">
        <f t="shared" si="55"/>
        <v>24.745000000000001</v>
      </c>
      <c r="Z709" s="6">
        <f t="shared" si="55"/>
        <v>4146.435999999997</v>
      </c>
      <c r="AA709" s="6">
        <f t="shared" si="55"/>
        <v>13338.65451575047</v>
      </c>
      <c r="AB709" s="6">
        <f t="shared" si="55"/>
        <v>2879.9370534376681</v>
      </c>
      <c r="AC709" s="6">
        <f>SUM(AC6:AC708)-43.306</f>
        <v>19628.541224887293</v>
      </c>
      <c r="AD709" s="6">
        <f t="shared" si="55"/>
        <v>3085.8675226035762</v>
      </c>
      <c r="AE709" s="6">
        <f t="shared" si="55"/>
        <v>20782.016737790647</v>
      </c>
      <c r="AF709" s="6">
        <f t="shared" si="55"/>
        <v>3050.744086834266</v>
      </c>
      <c r="AG709" s="6">
        <f>SUM(AG6:AG708)-71.234</f>
        <v>131768.56142680239</v>
      </c>
      <c r="AH709" s="6">
        <f t="shared" ref="AH709" si="56">SUM(AH6:AH708)</f>
        <v>41610.295911775531</v>
      </c>
    </row>
    <row r="710" spans="1:37" ht="22.15" customHeight="1" x14ac:dyDescent="0.2">
      <c r="J710" s="18">
        <f>I709+J709</f>
        <v>33613.873597406768</v>
      </c>
      <c r="K710" s="18"/>
      <c r="L710" s="18">
        <f>K709+L709</f>
        <v>21932.424911648621</v>
      </c>
      <c r="M710" s="18"/>
      <c r="N710" s="18">
        <f>M709+N709</f>
        <v>21691.241150046546</v>
      </c>
      <c r="O710" s="18"/>
      <c r="P710" s="18">
        <f>O709+P709</f>
        <v>12774.52175759395</v>
      </c>
      <c r="Q710" s="18"/>
      <c r="R710" s="18">
        <f>Q709+R709</f>
        <v>4751.8897583491362</v>
      </c>
      <c r="S710" s="18"/>
      <c r="T710" s="18">
        <f>S709+T709</f>
        <v>3924.2988222289146</v>
      </c>
      <c r="U710" s="18"/>
      <c r="V710" s="18">
        <f>U709+V709</f>
        <v>3772.2672000000016</v>
      </c>
      <c r="W710" s="18"/>
      <c r="X710" s="18">
        <f>W709+X709</f>
        <v>3981.398000000002</v>
      </c>
      <c r="Y710" s="18"/>
      <c r="Z710" s="18">
        <f>Y709+Z709</f>
        <v>4171.1809999999969</v>
      </c>
      <c r="AA710" s="18"/>
      <c r="AB710" s="18">
        <f>AA709+AB709</f>
        <v>16218.591569188138</v>
      </c>
      <c r="AC710" s="18"/>
      <c r="AD710" s="18">
        <f>AC709+AD709</f>
        <v>22714.40874749087</v>
      </c>
      <c r="AE710" s="18"/>
      <c r="AF710" s="18">
        <f>AE709+AF709</f>
        <v>23832.760824624915</v>
      </c>
      <c r="AG710" s="18"/>
      <c r="AH710" s="19">
        <f>AG709+AH709</f>
        <v>173378.85733857792</v>
      </c>
    </row>
    <row r="712" spans="1:37" ht="22.15" customHeight="1" x14ac:dyDescent="0.2">
      <c r="D712" s="32" t="s">
        <v>1117</v>
      </c>
      <c r="E712" s="33"/>
      <c r="F712" s="33"/>
      <c r="G712" s="34"/>
    </row>
    <row r="713" spans="1:37" ht="22.15" customHeight="1" x14ac:dyDescent="0.2">
      <c r="D713" s="35" t="s">
        <v>1118</v>
      </c>
      <c r="E713" s="36"/>
      <c r="F713" s="36"/>
      <c r="G713" s="37"/>
    </row>
    <row r="714" spans="1:37" ht="22.15" customHeight="1" x14ac:dyDescent="0.2"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</row>
  </sheetData>
  <autoFilter ref="A4:AH710" xr:uid="{00000000-0009-0000-0000-000000000000}">
    <filterColumn colId="1" showButton="0"/>
  </autoFilter>
  <mergeCells count="731">
    <mergeCell ref="AI3:AI5"/>
    <mergeCell ref="AJ3:AJ5"/>
    <mergeCell ref="AK3:AK5"/>
    <mergeCell ref="A1:AH1"/>
    <mergeCell ref="A2:AH2"/>
    <mergeCell ref="B3:C3"/>
    <mergeCell ref="I3:J3"/>
    <mergeCell ref="K3:L3"/>
    <mergeCell ref="M3:N3"/>
    <mergeCell ref="O3:P3"/>
    <mergeCell ref="Q3:R3"/>
    <mergeCell ref="S3:T3"/>
    <mergeCell ref="B7:C7"/>
    <mergeCell ref="B8:C8"/>
    <mergeCell ref="B9:C9"/>
    <mergeCell ref="B6:C6"/>
    <mergeCell ref="AG3:AH3"/>
    <mergeCell ref="A4:A5"/>
    <mergeCell ref="B4:C5"/>
    <mergeCell ref="D4:D5"/>
    <mergeCell ref="E4:E5"/>
    <mergeCell ref="F4:F5"/>
    <mergeCell ref="H4:H5"/>
    <mergeCell ref="U3:V3"/>
    <mergeCell ref="W3:X3"/>
    <mergeCell ref="Y3:Z3"/>
    <mergeCell ref="AA3:AB3"/>
    <mergeCell ref="AC3:AD3"/>
    <mergeCell ref="AE3:AF3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25:C25"/>
    <mergeCell ref="B26:C26"/>
    <mergeCell ref="B27:C27"/>
    <mergeCell ref="B22:C22"/>
    <mergeCell ref="B23:C23"/>
    <mergeCell ref="B24:C24"/>
    <mergeCell ref="B19:C19"/>
    <mergeCell ref="B20:C20"/>
    <mergeCell ref="B21:C21"/>
    <mergeCell ref="B34:C34"/>
    <mergeCell ref="B35:C35"/>
    <mergeCell ref="B36:C36"/>
    <mergeCell ref="B31:C31"/>
    <mergeCell ref="B32:C32"/>
    <mergeCell ref="B33:C33"/>
    <mergeCell ref="B28:C28"/>
    <mergeCell ref="B29:C29"/>
    <mergeCell ref="B30:C30"/>
    <mergeCell ref="B43:C43"/>
    <mergeCell ref="B44:C44"/>
    <mergeCell ref="B45:C45"/>
    <mergeCell ref="B40:C40"/>
    <mergeCell ref="B41:C41"/>
    <mergeCell ref="B42:C42"/>
    <mergeCell ref="B37:C37"/>
    <mergeCell ref="B38:C38"/>
    <mergeCell ref="B39:C39"/>
    <mergeCell ref="B52:C52"/>
    <mergeCell ref="B53:C53"/>
    <mergeCell ref="B54:C54"/>
    <mergeCell ref="B49:C49"/>
    <mergeCell ref="B50:C50"/>
    <mergeCell ref="B51:C51"/>
    <mergeCell ref="B46:C46"/>
    <mergeCell ref="B47:C47"/>
    <mergeCell ref="B48:C48"/>
    <mergeCell ref="B61:C61"/>
    <mergeCell ref="B62:C62"/>
    <mergeCell ref="B63:C63"/>
    <mergeCell ref="B58:C58"/>
    <mergeCell ref="B59:C59"/>
    <mergeCell ref="B60:C60"/>
    <mergeCell ref="B55:C55"/>
    <mergeCell ref="B56:C56"/>
    <mergeCell ref="B57:C57"/>
    <mergeCell ref="B70:C70"/>
    <mergeCell ref="B71:C71"/>
    <mergeCell ref="B72:C72"/>
    <mergeCell ref="B67:C67"/>
    <mergeCell ref="B68:C68"/>
    <mergeCell ref="B69:C69"/>
    <mergeCell ref="B64:C64"/>
    <mergeCell ref="B65:C65"/>
    <mergeCell ref="B66:C66"/>
    <mergeCell ref="B79:C79"/>
    <mergeCell ref="B80:C80"/>
    <mergeCell ref="B81:C81"/>
    <mergeCell ref="B76:C76"/>
    <mergeCell ref="B77:C77"/>
    <mergeCell ref="B78:C78"/>
    <mergeCell ref="B73:C73"/>
    <mergeCell ref="B74:C74"/>
    <mergeCell ref="B75:C75"/>
    <mergeCell ref="B88:C88"/>
    <mergeCell ref="B89:C89"/>
    <mergeCell ref="B90:C90"/>
    <mergeCell ref="B85:C85"/>
    <mergeCell ref="B86:C86"/>
    <mergeCell ref="B87:C87"/>
    <mergeCell ref="B82:C82"/>
    <mergeCell ref="B83:C83"/>
    <mergeCell ref="B84:C84"/>
    <mergeCell ref="B97:C97"/>
    <mergeCell ref="B98:C98"/>
    <mergeCell ref="B99:C99"/>
    <mergeCell ref="B94:C94"/>
    <mergeCell ref="B95:C95"/>
    <mergeCell ref="B96:C96"/>
    <mergeCell ref="B91:C91"/>
    <mergeCell ref="B92:C92"/>
    <mergeCell ref="B93:C93"/>
    <mergeCell ref="B106:C106"/>
    <mergeCell ref="B107:C107"/>
    <mergeCell ref="B108:C108"/>
    <mergeCell ref="B103:C103"/>
    <mergeCell ref="B104:C104"/>
    <mergeCell ref="B105:C105"/>
    <mergeCell ref="B100:C100"/>
    <mergeCell ref="B101:C101"/>
    <mergeCell ref="B102:C102"/>
    <mergeCell ref="B115:C115"/>
    <mergeCell ref="B116:C116"/>
    <mergeCell ref="B117:C117"/>
    <mergeCell ref="B112:C112"/>
    <mergeCell ref="B113:C113"/>
    <mergeCell ref="B114:C114"/>
    <mergeCell ref="B109:C109"/>
    <mergeCell ref="B110:C110"/>
    <mergeCell ref="B111:C111"/>
    <mergeCell ref="B124:C124"/>
    <mergeCell ref="B125:C125"/>
    <mergeCell ref="B126:C126"/>
    <mergeCell ref="B121:C121"/>
    <mergeCell ref="B122:C122"/>
    <mergeCell ref="B123:C123"/>
    <mergeCell ref="B118:C118"/>
    <mergeCell ref="B119:C119"/>
    <mergeCell ref="B120:C120"/>
    <mergeCell ref="B133:C133"/>
    <mergeCell ref="B134:C134"/>
    <mergeCell ref="B135:C135"/>
    <mergeCell ref="B130:C130"/>
    <mergeCell ref="B131:C131"/>
    <mergeCell ref="B132:C132"/>
    <mergeCell ref="B127:C127"/>
    <mergeCell ref="B128:C128"/>
    <mergeCell ref="B129:C129"/>
    <mergeCell ref="B142:C142"/>
    <mergeCell ref="B143:C143"/>
    <mergeCell ref="B144:C144"/>
    <mergeCell ref="B139:C139"/>
    <mergeCell ref="B140:C140"/>
    <mergeCell ref="B141:C141"/>
    <mergeCell ref="B136:C136"/>
    <mergeCell ref="B137:C137"/>
    <mergeCell ref="B138:C138"/>
    <mergeCell ref="B151:C151"/>
    <mergeCell ref="B152:C152"/>
    <mergeCell ref="B153:C153"/>
    <mergeCell ref="B148:C148"/>
    <mergeCell ref="B149:C149"/>
    <mergeCell ref="B150:C150"/>
    <mergeCell ref="B145:C145"/>
    <mergeCell ref="B146:C146"/>
    <mergeCell ref="B147:C147"/>
    <mergeCell ref="B160:C160"/>
    <mergeCell ref="B161:C161"/>
    <mergeCell ref="B162:C162"/>
    <mergeCell ref="B157:C157"/>
    <mergeCell ref="B158:C158"/>
    <mergeCell ref="B159:C159"/>
    <mergeCell ref="B154:C154"/>
    <mergeCell ref="B155:C155"/>
    <mergeCell ref="B156:C156"/>
    <mergeCell ref="B169:C169"/>
    <mergeCell ref="B170:C170"/>
    <mergeCell ref="B171:C171"/>
    <mergeCell ref="B166:C166"/>
    <mergeCell ref="B167:C167"/>
    <mergeCell ref="B168:C168"/>
    <mergeCell ref="B163:C163"/>
    <mergeCell ref="B164:C164"/>
    <mergeCell ref="B165:C165"/>
    <mergeCell ref="B178:C178"/>
    <mergeCell ref="B179:C179"/>
    <mergeCell ref="B180:C180"/>
    <mergeCell ref="B175:C175"/>
    <mergeCell ref="B176:C176"/>
    <mergeCell ref="B177:C177"/>
    <mergeCell ref="B172:C172"/>
    <mergeCell ref="B173:C173"/>
    <mergeCell ref="B174:C174"/>
    <mergeCell ref="B187:C187"/>
    <mergeCell ref="B188:C188"/>
    <mergeCell ref="B189:C189"/>
    <mergeCell ref="B184:C184"/>
    <mergeCell ref="B185:C185"/>
    <mergeCell ref="B186:C186"/>
    <mergeCell ref="B181:C181"/>
    <mergeCell ref="B182:C182"/>
    <mergeCell ref="B183:C183"/>
    <mergeCell ref="B196:C196"/>
    <mergeCell ref="B197:C197"/>
    <mergeCell ref="B198:C198"/>
    <mergeCell ref="B193:C193"/>
    <mergeCell ref="B194:C194"/>
    <mergeCell ref="B195:C195"/>
    <mergeCell ref="B190:C190"/>
    <mergeCell ref="B191:C191"/>
    <mergeCell ref="B192:C192"/>
    <mergeCell ref="B205:C205"/>
    <mergeCell ref="B206:C206"/>
    <mergeCell ref="B207:C207"/>
    <mergeCell ref="B202:C202"/>
    <mergeCell ref="B203:C203"/>
    <mergeCell ref="B204:C204"/>
    <mergeCell ref="B199:C199"/>
    <mergeCell ref="B200:C200"/>
    <mergeCell ref="B201:C201"/>
    <mergeCell ref="B214:C214"/>
    <mergeCell ref="B215:C215"/>
    <mergeCell ref="B216:C216"/>
    <mergeCell ref="B211:C211"/>
    <mergeCell ref="B212:C212"/>
    <mergeCell ref="B213:C213"/>
    <mergeCell ref="B208:C208"/>
    <mergeCell ref="B209:C209"/>
    <mergeCell ref="B210:C210"/>
    <mergeCell ref="B223:C223"/>
    <mergeCell ref="B224:C224"/>
    <mergeCell ref="B225:C225"/>
    <mergeCell ref="B220:C220"/>
    <mergeCell ref="B221:C221"/>
    <mergeCell ref="B222:C222"/>
    <mergeCell ref="B217:C217"/>
    <mergeCell ref="B218:C218"/>
    <mergeCell ref="B219:C219"/>
    <mergeCell ref="B232:C232"/>
    <mergeCell ref="B233:C233"/>
    <mergeCell ref="B234:C234"/>
    <mergeCell ref="B229:C229"/>
    <mergeCell ref="B230:C230"/>
    <mergeCell ref="B231:C231"/>
    <mergeCell ref="B226:C226"/>
    <mergeCell ref="B227:C227"/>
    <mergeCell ref="B228:C228"/>
    <mergeCell ref="B241:C241"/>
    <mergeCell ref="B242:C242"/>
    <mergeCell ref="B243:C243"/>
    <mergeCell ref="B238:C238"/>
    <mergeCell ref="B239:C239"/>
    <mergeCell ref="B240:C240"/>
    <mergeCell ref="B235:C235"/>
    <mergeCell ref="B236:C236"/>
    <mergeCell ref="B237:C237"/>
    <mergeCell ref="B250:C250"/>
    <mergeCell ref="B251:C251"/>
    <mergeCell ref="B252:C252"/>
    <mergeCell ref="B247:C247"/>
    <mergeCell ref="B248:C248"/>
    <mergeCell ref="B249:C249"/>
    <mergeCell ref="B244:C244"/>
    <mergeCell ref="B245:C245"/>
    <mergeCell ref="B246:C246"/>
    <mergeCell ref="B259:C259"/>
    <mergeCell ref="B260:C260"/>
    <mergeCell ref="B261:C261"/>
    <mergeCell ref="B256:C256"/>
    <mergeCell ref="B257:C257"/>
    <mergeCell ref="B258:C258"/>
    <mergeCell ref="B253:C253"/>
    <mergeCell ref="B254:C254"/>
    <mergeCell ref="B255:C255"/>
    <mergeCell ref="B268:C268"/>
    <mergeCell ref="B269:C269"/>
    <mergeCell ref="B270:C270"/>
    <mergeCell ref="B265:C265"/>
    <mergeCell ref="B266:C266"/>
    <mergeCell ref="B267:C267"/>
    <mergeCell ref="B262:C262"/>
    <mergeCell ref="B263:C263"/>
    <mergeCell ref="B264:C264"/>
    <mergeCell ref="B277:C277"/>
    <mergeCell ref="B278:C278"/>
    <mergeCell ref="B279:C279"/>
    <mergeCell ref="B274:C274"/>
    <mergeCell ref="B275:C275"/>
    <mergeCell ref="B276:C276"/>
    <mergeCell ref="B271:C271"/>
    <mergeCell ref="B272:C272"/>
    <mergeCell ref="B273:C273"/>
    <mergeCell ref="B286:C286"/>
    <mergeCell ref="B287:C287"/>
    <mergeCell ref="B288:C288"/>
    <mergeCell ref="B283:C283"/>
    <mergeCell ref="B284:C284"/>
    <mergeCell ref="B285:C285"/>
    <mergeCell ref="B280:C280"/>
    <mergeCell ref="B281:C281"/>
    <mergeCell ref="B282:C282"/>
    <mergeCell ref="B295:C295"/>
    <mergeCell ref="B296:C296"/>
    <mergeCell ref="B297:C297"/>
    <mergeCell ref="B292:C292"/>
    <mergeCell ref="B293:C293"/>
    <mergeCell ref="B294:C294"/>
    <mergeCell ref="B289:C289"/>
    <mergeCell ref="B290:C290"/>
    <mergeCell ref="B291:C291"/>
    <mergeCell ref="B304:C304"/>
    <mergeCell ref="B305:C305"/>
    <mergeCell ref="B306:C306"/>
    <mergeCell ref="B301:C301"/>
    <mergeCell ref="B302:C302"/>
    <mergeCell ref="B303:C303"/>
    <mergeCell ref="B298:C298"/>
    <mergeCell ref="B299:C299"/>
    <mergeCell ref="B300:C300"/>
    <mergeCell ref="B313:C313"/>
    <mergeCell ref="B314:C314"/>
    <mergeCell ref="B315:C315"/>
    <mergeCell ref="B310:C310"/>
    <mergeCell ref="B311:C311"/>
    <mergeCell ref="B312:C312"/>
    <mergeCell ref="B307:C307"/>
    <mergeCell ref="B308:C308"/>
    <mergeCell ref="B309:C309"/>
    <mergeCell ref="B322:C322"/>
    <mergeCell ref="B323:C323"/>
    <mergeCell ref="B324:C324"/>
    <mergeCell ref="B319:C319"/>
    <mergeCell ref="B320:C320"/>
    <mergeCell ref="B321:C321"/>
    <mergeCell ref="B316:C316"/>
    <mergeCell ref="B317:C317"/>
    <mergeCell ref="B318:C318"/>
    <mergeCell ref="B331:C331"/>
    <mergeCell ref="B332:C332"/>
    <mergeCell ref="B333:C333"/>
    <mergeCell ref="B328:C328"/>
    <mergeCell ref="B329:C329"/>
    <mergeCell ref="B330:C330"/>
    <mergeCell ref="B325:C325"/>
    <mergeCell ref="B326:C326"/>
    <mergeCell ref="B327:C327"/>
    <mergeCell ref="B340:C340"/>
    <mergeCell ref="B341:C341"/>
    <mergeCell ref="B342:C342"/>
    <mergeCell ref="B337:C337"/>
    <mergeCell ref="B338:C338"/>
    <mergeCell ref="B339:C339"/>
    <mergeCell ref="B334:C334"/>
    <mergeCell ref="B335:C335"/>
    <mergeCell ref="B336:C336"/>
    <mergeCell ref="B349:C349"/>
    <mergeCell ref="B350:C350"/>
    <mergeCell ref="B351:C351"/>
    <mergeCell ref="B346:C346"/>
    <mergeCell ref="B347:C347"/>
    <mergeCell ref="B348:C348"/>
    <mergeCell ref="B343:C343"/>
    <mergeCell ref="B344:C344"/>
    <mergeCell ref="B345:C345"/>
    <mergeCell ref="B358:C358"/>
    <mergeCell ref="B359:C359"/>
    <mergeCell ref="B360:C360"/>
    <mergeCell ref="B355:C355"/>
    <mergeCell ref="B356:C356"/>
    <mergeCell ref="B357:C357"/>
    <mergeCell ref="B352:C352"/>
    <mergeCell ref="B353:C353"/>
    <mergeCell ref="B354:C354"/>
    <mergeCell ref="B367:C367"/>
    <mergeCell ref="B368:C368"/>
    <mergeCell ref="B369:C369"/>
    <mergeCell ref="B364:C364"/>
    <mergeCell ref="B365:C365"/>
    <mergeCell ref="B366:C366"/>
    <mergeCell ref="B361:C361"/>
    <mergeCell ref="B362:C362"/>
    <mergeCell ref="B363:C363"/>
    <mergeCell ref="B376:C376"/>
    <mergeCell ref="B377:C377"/>
    <mergeCell ref="B378:C378"/>
    <mergeCell ref="B373:C373"/>
    <mergeCell ref="B374:C374"/>
    <mergeCell ref="B375:C375"/>
    <mergeCell ref="B370:C370"/>
    <mergeCell ref="B371:C371"/>
    <mergeCell ref="B372:C372"/>
    <mergeCell ref="B385:C385"/>
    <mergeCell ref="B386:C386"/>
    <mergeCell ref="B387:C387"/>
    <mergeCell ref="B382:C382"/>
    <mergeCell ref="B383:C383"/>
    <mergeCell ref="B384:C384"/>
    <mergeCell ref="B379:C379"/>
    <mergeCell ref="B380:C380"/>
    <mergeCell ref="B381:C381"/>
    <mergeCell ref="B394:C394"/>
    <mergeCell ref="B395:C395"/>
    <mergeCell ref="B396:C396"/>
    <mergeCell ref="B391:C391"/>
    <mergeCell ref="B392:C392"/>
    <mergeCell ref="B393:C393"/>
    <mergeCell ref="B388:C388"/>
    <mergeCell ref="B389:C389"/>
    <mergeCell ref="B390:C390"/>
    <mergeCell ref="B403:C403"/>
    <mergeCell ref="B404:C404"/>
    <mergeCell ref="B405:C405"/>
    <mergeCell ref="B400:C400"/>
    <mergeCell ref="B401:C401"/>
    <mergeCell ref="B402:C402"/>
    <mergeCell ref="B397:C397"/>
    <mergeCell ref="B398:C398"/>
    <mergeCell ref="B399:C399"/>
    <mergeCell ref="B412:C412"/>
    <mergeCell ref="B413:C413"/>
    <mergeCell ref="B414:C414"/>
    <mergeCell ref="B409:C409"/>
    <mergeCell ref="B410:C410"/>
    <mergeCell ref="B411:C411"/>
    <mergeCell ref="B406:C406"/>
    <mergeCell ref="B407:C407"/>
    <mergeCell ref="B408:C408"/>
    <mergeCell ref="B421:C421"/>
    <mergeCell ref="B422:C422"/>
    <mergeCell ref="B423:C423"/>
    <mergeCell ref="B418:C418"/>
    <mergeCell ref="B419:C419"/>
    <mergeCell ref="B420:C420"/>
    <mergeCell ref="B415:C415"/>
    <mergeCell ref="B416:C416"/>
    <mergeCell ref="B417:C417"/>
    <mergeCell ref="B430:C430"/>
    <mergeCell ref="B431:C431"/>
    <mergeCell ref="B432:C432"/>
    <mergeCell ref="B427:C427"/>
    <mergeCell ref="B428:C428"/>
    <mergeCell ref="B429:C429"/>
    <mergeCell ref="B424:C424"/>
    <mergeCell ref="B425:C425"/>
    <mergeCell ref="B426:C426"/>
    <mergeCell ref="B439:C439"/>
    <mergeCell ref="B440:C440"/>
    <mergeCell ref="B441:C441"/>
    <mergeCell ref="B436:C436"/>
    <mergeCell ref="B437:C437"/>
    <mergeCell ref="B438:C438"/>
    <mergeCell ref="B433:C433"/>
    <mergeCell ref="B434:C434"/>
    <mergeCell ref="B435:C435"/>
    <mergeCell ref="B448:C448"/>
    <mergeCell ref="B449:C449"/>
    <mergeCell ref="B450:C450"/>
    <mergeCell ref="B445:C445"/>
    <mergeCell ref="B446:C446"/>
    <mergeCell ref="B447:C447"/>
    <mergeCell ref="B442:C442"/>
    <mergeCell ref="B443:C443"/>
    <mergeCell ref="B444:C444"/>
    <mergeCell ref="B457:C457"/>
    <mergeCell ref="B458:C458"/>
    <mergeCell ref="B459:C459"/>
    <mergeCell ref="B454:C454"/>
    <mergeCell ref="B455:C455"/>
    <mergeCell ref="B456:C456"/>
    <mergeCell ref="B451:C451"/>
    <mergeCell ref="B452:C452"/>
    <mergeCell ref="B453:C453"/>
    <mergeCell ref="B466:C466"/>
    <mergeCell ref="B467:C467"/>
    <mergeCell ref="B468:C468"/>
    <mergeCell ref="B463:C463"/>
    <mergeCell ref="B464:C464"/>
    <mergeCell ref="B465:C465"/>
    <mergeCell ref="B460:C460"/>
    <mergeCell ref="B461:C461"/>
    <mergeCell ref="B462:C462"/>
    <mergeCell ref="B475:C475"/>
    <mergeCell ref="B476:C476"/>
    <mergeCell ref="B477:C477"/>
    <mergeCell ref="B472:C472"/>
    <mergeCell ref="B473:C473"/>
    <mergeCell ref="B474:C474"/>
    <mergeCell ref="B469:C469"/>
    <mergeCell ref="B470:C470"/>
    <mergeCell ref="B471:C471"/>
    <mergeCell ref="B484:C484"/>
    <mergeCell ref="B485:C485"/>
    <mergeCell ref="B486:C486"/>
    <mergeCell ref="B481:C481"/>
    <mergeCell ref="B482:C482"/>
    <mergeCell ref="B483:C483"/>
    <mergeCell ref="B478:C478"/>
    <mergeCell ref="B479:C479"/>
    <mergeCell ref="B480:C480"/>
    <mergeCell ref="B493:C493"/>
    <mergeCell ref="B494:C494"/>
    <mergeCell ref="B495:C495"/>
    <mergeCell ref="B490:C490"/>
    <mergeCell ref="B491:C491"/>
    <mergeCell ref="B492:C492"/>
    <mergeCell ref="B487:C487"/>
    <mergeCell ref="B488:C488"/>
    <mergeCell ref="B489:C489"/>
    <mergeCell ref="B502:C502"/>
    <mergeCell ref="B503:C503"/>
    <mergeCell ref="B504:C504"/>
    <mergeCell ref="B499:C499"/>
    <mergeCell ref="B500:C500"/>
    <mergeCell ref="B501:C501"/>
    <mergeCell ref="B496:C496"/>
    <mergeCell ref="B497:C497"/>
    <mergeCell ref="B498:C498"/>
    <mergeCell ref="B511:C511"/>
    <mergeCell ref="B512:C512"/>
    <mergeCell ref="B513:C513"/>
    <mergeCell ref="B508:C508"/>
    <mergeCell ref="B509:C509"/>
    <mergeCell ref="B510:C510"/>
    <mergeCell ref="B505:C505"/>
    <mergeCell ref="B506:C506"/>
    <mergeCell ref="B507:C507"/>
    <mergeCell ref="B520:C520"/>
    <mergeCell ref="B521:C521"/>
    <mergeCell ref="B522:C522"/>
    <mergeCell ref="B517:C517"/>
    <mergeCell ref="B518:C518"/>
    <mergeCell ref="B519:C519"/>
    <mergeCell ref="B514:C514"/>
    <mergeCell ref="B515:C515"/>
    <mergeCell ref="B516:C516"/>
    <mergeCell ref="B529:C529"/>
    <mergeCell ref="B530:C530"/>
    <mergeCell ref="B531:C531"/>
    <mergeCell ref="B526:C526"/>
    <mergeCell ref="B527:C527"/>
    <mergeCell ref="B528:C528"/>
    <mergeCell ref="B523:C523"/>
    <mergeCell ref="B524:C524"/>
    <mergeCell ref="B525:C525"/>
    <mergeCell ref="B538:C538"/>
    <mergeCell ref="B539:C539"/>
    <mergeCell ref="B540:C540"/>
    <mergeCell ref="B535:C535"/>
    <mergeCell ref="B536:C536"/>
    <mergeCell ref="B537:C537"/>
    <mergeCell ref="B532:C532"/>
    <mergeCell ref="B533:C533"/>
    <mergeCell ref="B534:C534"/>
    <mergeCell ref="B547:C547"/>
    <mergeCell ref="B548:C548"/>
    <mergeCell ref="B549:C549"/>
    <mergeCell ref="B544:C544"/>
    <mergeCell ref="B545:C545"/>
    <mergeCell ref="B546:C546"/>
    <mergeCell ref="B541:C541"/>
    <mergeCell ref="B542:C542"/>
    <mergeCell ref="B543:C543"/>
    <mergeCell ref="B556:C556"/>
    <mergeCell ref="B557:C557"/>
    <mergeCell ref="B558:C558"/>
    <mergeCell ref="B553:C553"/>
    <mergeCell ref="B554:C554"/>
    <mergeCell ref="B555:C555"/>
    <mergeCell ref="B550:C550"/>
    <mergeCell ref="B551:C551"/>
    <mergeCell ref="B552:C552"/>
    <mergeCell ref="B565:C565"/>
    <mergeCell ref="B566:C566"/>
    <mergeCell ref="B567:C567"/>
    <mergeCell ref="B562:C562"/>
    <mergeCell ref="B563:C563"/>
    <mergeCell ref="B564:C564"/>
    <mergeCell ref="B559:C559"/>
    <mergeCell ref="B560:C560"/>
    <mergeCell ref="B561:C561"/>
    <mergeCell ref="B574:C574"/>
    <mergeCell ref="B575:C575"/>
    <mergeCell ref="B576:C576"/>
    <mergeCell ref="B571:C571"/>
    <mergeCell ref="B572:C572"/>
    <mergeCell ref="B573:C573"/>
    <mergeCell ref="B568:C568"/>
    <mergeCell ref="B569:C569"/>
    <mergeCell ref="B570:C570"/>
    <mergeCell ref="B583:C583"/>
    <mergeCell ref="B584:C584"/>
    <mergeCell ref="B585:C585"/>
    <mergeCell ref="B580:C580"/>
    <mergeCell ref="B581:C581"/>
    <mergeCell ref="B582:C582"/>
    <mergeCell ref="B577:C577"/>
    <mergeCell ref="B578:C578"/>
    <mergeCell ref="B579:C579"/>
    <mergeCell ref="B592:C592"/>
    <mergeCell ref="B593:C593"/>
    <mergeCell ref="B594:C594"/>
    <mergeCell ref="B589:C589"/>
    <mergeCell ref="B590:C590"/>
    <mergeCell ref="B591:C591"/>
    <mergeCell ref="B586:C586"/>
    <mergeCell ref="B587:C587"/>
    <mergeCell ref="B588:C588"/>
    <mergeCell ref="B601:C601"/>
    <mergeCell ref="B602:C602"/>
    <mergeCell ref="B603:C603"/>
    <mergeCell ref="B598:C598"/>
    <mergeCell ref="B599:C599"/>
    <mergeCell ref="B600:C600"/>
    <mergeCell ref="B595:C595"/>
    <mergeCell ref="B596:C596"/>
    <mergeCell ref="B597:C597"/>
    <mergeCell ref="B610:C610"/>
    <mergeCell ref="B611:C611"/>
    <mergeCell ref="B612:C612"/>
    <mergeCell ref="B607:C607"/>
    <mergeCell ref="B608:C608"/>
    <mergeCell ref="B609:C609"/>
    <mergeCell ref="B604:C604"/>
    <mergeCell ref="B605:C605"/>
    <mergeCell ref="B606:C606"/>
    <mergeCell ref="B619:C619"/>
    <mergeCell ref="B620:C620"/>
    <mergeCell ref="B621:C621"/>
    <mergeCell ref="B616:C616"/>
    <mergeCell ref="B617:C617"/>
    <mergeCell ref="B618:C618"/>
    <mergeCell ref="B613:C613"/>
    <mergeCell ref="B614:C614"/>
    <mergeCell ref="B615:C615"/>
    <mergeCell ref="B628:C628"/>
    <mergeCell ref="B629:C629"/>
    <mergeCell ref="B630:C630"/>
    <mergeCell ref="B625:C625"/>
    <mergeCell ref="B626:C626"/>
    <mergeCell ref="B627:C627"/>
    <mergeCell ref="B622:C622"/>
    <mergeCell ref="B623:C623"/>
    <mergeCell ref="B624:C624"/>
    <mergeCell ref="B637:C637"/>
    <mergeCell ref="B638:C638"/>
    <mergeCell ref="B639:C639"/>
    <mergeCell ref="B634:C634"/>
    <mergeCell ref="B635:C635"/>
    <mergeCell ref="B636:C636"/>
    <mergeCell ref="B631:C631"/>
    <mergeCell ref="B632:C632"/>
    <mergeCell ref="B633:C633"/>
    <mergeCell ref="B646:C646"/>
    <mergeCell ref="B647:C647"/>
    <mergeCell ref="B648:C648"/>
    <mergeCell ref="B643:C643"/>
    <mergeCell ref="B644:C644"/>
    <mergeCell ref="B645:C645"/>
    <mergeCell ref="B640:C640"/>
    <mergeCell ref="B641:C641"/>
    <mergeCell ref="B642:C642"/>
    <mergeCell ref="B655:C655"/>
    <mergeCell ref="B656:C656"/>
    <mergeCell ref="B657:C657"/>
    <mergeCell ref="B652:C652"/>
    <mergeCell ref="B653:C653"/>
    <mergeCell ref="B654:C654"/>
    <mergeCell ref="B649:C649"/>
    <mergeCell ref="B650:C650"/>
    <mergeCell ref="B651:C651"/>
    <mergeCell ref="B664:C664"/>
    <mergeCell ref="B665:C665"/>
    <mergeCell ref="B666:C666"/>
    <mergeCell ref="B661:C661"/>
    <mergeCell ref="B662:C662"/>
    <mergeCell ref="B663:C663"/>
    <mergeCell ref="B658:C658"/>
    <mergeCell ref="B659:C659"/>
    <mergeCell ref="B660:C660"/>
    <mergeCell ref="B673:C673"/>
    <mergeCell ref="B674:C674"/>
    <mergeCell ref="B675:C675"/>
    <mergeCell ref="B670:C670"/>
    <mergeCell ref="B671:C671"/>
    <mergeCell ref="B672:C672"/>
    <mergeCell ref="B667:C667"/>
    <mergeCell ref="B668:C668"/>
    <mergeCell ref="B669:C669"/>
    <mergeCell ref="B682:C682"/>
    <mergeCell ref="B683:C683"/>
    <mergeCell ref="B684:C684"/>
    <mergeCell ref="B679:C679"/>
    <mergeCell ref="B680:C680"/>
    <mergeCell ref="B681:C681"/>
    <mergeCell ref="B676:C676"/>
    <mergeCell ref="B677:C677"/>
    <mergeCell ref="B678:C678"/>
    <mergeCell ref="B691:C691"/>
    <mergeCell ref="B692:C692"/>
    <mergeCell ref="B693:C693"/>
    <mergeCell ref="B688:C688"/>
    <mergeCell ref="B689:C689"/>
    <mergeCell ref="B690:C690"/>
    <mergeCell ref="B685:C685"/>
    <mergeCell ref="B686:C686"/>
    <mergeCell ref="B687:C687"/>
    <mergeCell ref="B700:C700"/>
    <mergeCell ref="B701:C701"/>
    <mergeCell ref="B702:C702"/>
    <mergeCell ref="B697:C697"/>
    <mergeCell ref="B698:C698"/>
    <mergeCell ref="B699:C699"/>
    <mergeCell ref="B694:C694"/>
    <mergeCell ref="B695:C695"/>
    <mergeCell ref="B696:C696"/>
    <mergeCell ref="D712:G712"/>
    <mergeCell ref="D713:G713"/>
    <mergeCell ref="A709:F709"/>
    <mergeCell ref="B706:C706"/>
    <mergeCell ref="B707:C707"/>
    <mergeCell ref="B708:C708"/>
    <mergeCell ref="B703:C703"/>
    <mergeCell ref="B704:C704"/>
    <mergeCell ref="B705:C705"/>
  </mergeCells>
  <pageMargins left="0.74803149606299213" right="0.74803149606299213" top="0.98425196850393704" bottom="0.98425196850393704" header="0.51181102362204722" footer="0.51181102362204722"/>
  <pageSetup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2016.1.-12._visi</vt:lpstr>
      <vt:lpstr>'2016.1.-12._visi'!Print_Titles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Janesa Jelena</dc:creator>
  <cp:lastModifiedBy>Signe</cp:lastModifiedBy>
  <cp:lastPrinted>2018-06-27T08:18:01Z</cp:lastPrinted>
  <dcterms:created xsi:type="dcterms:W3CDTF">2017-01-10T07:13:42Z</dcterms:created>
  <dcterms:modified xsi:type="dcterms:W3CDTF">2018-06-27T08:18:06Z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-1246280904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Jelena.Janesa@fortum.com</vt:lpwstr>
  </property>
  <property fmtid="{D5CDD505-2E9C-101B-9397-08002B2CF9AE}" pid="6" name="_AuthorEmailDisplayName">
    <vt:lpwstr>Janesa Jelena</vt:lpwstr>
  </property>
  <property fmtid="{D5CDD505-2E9C-101B-9397-08002B2CF9AE}" pid="7" name="_ReviewingToolsShownOnce">
    <vt:lpwstr/>
  </property>
</Properties>
</file>